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uverture" sheetId="1" r:id="rId5"/>
    <sheet state="visible" name="Informations du chantier" sheetId="2" r:id="rId6"/>
    <sheet state="visible" name="Commandes &amp; Achats" sheetId="3" r:id="rId7"/>
    <sheet state="visible" name="Main-dœuvre" sheetId="4" r:id="rId8"/>
    <sheet state="visible" name="Stock Sorti" sheetId="5" r:id="rId9"/>
    <sheet state="visible" name="Facturation" sheetId="6" r:id="rId10"/>
    <sheet state="visible" name="Tableau de Bord" sheetId="7" r:id="rId11"/>
  </sheets>
  <definedNames/>
  <calcPr/>
</workbook>
</file>

<file path=xl/sharedStrings.xml><?xml version="1.0" encoding="utf-8"?>
<sst xmlns="http://schemas.openxmlformats.org/spreadsheetml/2006/main" count="120" uniqueCount="95">
  <si>
    <r>
      <rPr>
        <rFont val="Arial"/>
        <color rgb="FF2C2F3D"/>
        <sz val="14.0"/>
      </rPr>
      <t xml:space="preserve">Ce tableau de suivi de chantier vous est offert par </t>
    </r>
    <r>
      <rPr>
        <rFont val="Arial"/>
        <color rgb="FF1155CC"/>
        <sz val="14.0"/>
        <u/>
      </rPr>
      <t>Obat</t>
    </r>
    <r>
      <rPr>
        <rFont val="Arial"/>
        <color rgb="FF2C2F3D"/>
        <sz val="14.0"/>
      </rPr>
      <t>.</t>
    </r>
  </si>
  <si>
    <t>TABLEAU DE SUIVI DE CHANTIER</t>
  </si>
  <si>
    <t xml:space="preserve">  IDENTIFICATION DU CHANTIER</t>
  </si>
  <si>
    <t xml:space="preserve">  Nom du chantier</t>
  </si>
  <si>
    <t xml:space="preserve">  Client</t>
  </si>
  <si>
    <t xml:space="preserve">  Adresse</t>
  </si>
  <si>
    <t xml:space="preserve">  Chef de chantier</t>
  </si>
  <si>
    <t xml:space="preserve">  Date de début</t>
  </si>
  <si>
    <t xml:space="preserve">  Date de fin prévue</t>
  </si>
  <si>
    <t xml:space="preserve">  DONNÉES FINANCIÈRES</t>
  </si>
  <si>
    <t xml:space="preserve">  Montant devis HT</t>
  </si>
  <si>
    <t xml:space="preserve">  Montant devis TTC</t>
  </si>
  <si>
    <t xml:space="preserve">  INTERVENANTS</t>
  </si>
  <si>
    <t>Nom</t>
  </si>
  <si>
    <t>Poste</t>
  </si>
  <si>
    <t>Téléphone</t>
  </si>
  <si>
    <t>Email</t>
  </si>
  <si>
    <t>Entreprise</t>
  </si>
  <si>
    <t>Rôle</t>
  </si>
  <si>
    <t xml:space="preserve">  COMMANDES FOURNISSEURS ET ACHATS</t>
  </si>
  <si>
    <t>Date</t>
  </si>
  <si>
    <t>Fournisseur</t>
  </si>
  <si>
    <t>N° facture</t>
  </si>
  <si>
    <t>Désignation</t>
  </si>
  <si>
    <t>Montant HT</t>
  </si>
  <si>
    <t>TVA</t>
  </si>
  <si>
    <t>Total TTC</t>
  </si>
  <si>
    <t>Statut paiement</t>
  </si>
  <si>
    <t>Affecté chantier</t>
  </si>
  <si>
    <t>TOTAL</t>
  </si>
  <si>
    <t xml:space="preserve">  MAIN-D'ŒUVRE</t>
  </si>
  <si>
    <t>Collaborateur</t>
  </si>
  <si>
    <t>Heures</t>
  </si>
  <si>
    <t>Taux horaire (€/h)</t>
  </si>
  <si>
    <t>Coût MO (€)</t>
  </si>
  <si>
    <t>Description</t>
  </si>
  <si>
    <t xml:space="preserve">  SORTIES DE STOCK</t>
  </si>
  <si>
    <t>Article / Référence</t>
  </si>
  <si>
    <t>Quantité</t>
  </si>
  <si>
    <t>Coût unitaire HT (€)</t>
  </si>
  <si>
    <t>Valeur totale HT (€)</t>
  </si>
  <si>
    <t>Utilisé par</t>
  </si>
  <si>
    <t xml:space="preserve">  DÉCOMPTE &amp; FACTURATION</t>
  </si>
  <si>
    <t>CHANTIER</t>
  </si>
  <si>
    <t>TVA (20%)</t>
  </si>
  <si>
    <t>Montant TTC</t>
  </si>
  <si>
    <t>N° Devis</t>
  </si>
  <si>
    <t xml:space="preserve">  Devis initial</t>
  </si>
  <si>
    <t xml:space="preserve">  Avenant 1</t>
  </si>
  <si>
    <t xml:space="preserve">  FACTURES ÉMISES</t>
  </si>
  <si>
    <t>TTC</t>
  </si>
  <si>
    <t>N° Facture</t>
  </si>
  <si>
    <t xml:space="preserve">  Acompte</t>
  </si>
  <si>
    <t xml:space="preserve">  Situation 1</t>
  </si>
  <si>
    <t xml:space="preserve">  Situation 2</t>
  </si>
  <si>
    <t xml:space="preserve">  Situation 3</t>
  </si>
  <si>
    <t xml:space="preserve">  Situation 4</t>
  </si>
  <si>
    <t xml:space="preserve">  Solde</t>
  </si>
  <si>
    <t>TOTAL FACTURÉ</t>
  </si>
  <si>
    <t xml:space="preserve">  ↳ Reste à facturer</t>
  </si>
  <si>
    <t xml:space="preserve">  ENCAISSEMENTS</t>
  </si>
  <si>
    <t>Mode paiement</t>
  </si>
  <si>
    <t xml:space="preserve">  Encaissement 1</t>
  </si>
  <si>
    <t xml:space="preserve">  Encaissement 2</t>
  </si>
  <si>
    <t xml:space="preserve">  Encaissement 3</t>
  </si>
  <si>
    <t xml:space="preserve">  Encaissement 4</t>
  </si>
  <si>
    <t xml:space="preserve">  Encaissement 5</t>
  </si>
  <si>
    <t>TOTAL ENCAISSÉ</t>
  </si>
  <si>
    <t xml:space="preserve">  ↳ Reste à encaisser</t>
  </si>
  <si>
    <t>TABLEAU DE BORD CHANTIER</t>
  </si>
  <si>
    <t xml:space="preserve">  IDENTIFICATION</t>
  </si>
  <si>
    <t xml:space="preserve">  PÉRIODE</t>
  </si>
  <si>
    <t xml:space="preserve">  Chantier</t>
  </si>
  <si>
    <t xml:space="preserve">  Date début</t>
  </si>
  <si>
    <t xml:space="preserve">  N° chantier</t>
  </si>
  <si>
    <t xml:space="preserve">  Date fin prév.</t>
  </si>
  <si>
    <t>💰 MONTANT CHANTIER HT</t>
  </si>
  <si>
    <t>📉 DÉBOURSÉ SEC HT</t>
  </si>
  <si>
    <t>📄 FACTURÉ HT</t>
  </si>
  <si>
    <t>✅ ENCAISSÉ HT</t>
  </si>
  <si>
    <t>Chantier</t>
  </si>
  <si>
    <t xml:space="preserve">  Coûts engagés</t>
  </si>
  <si>
    <t xml:space="preserve">  Avancement</t>
  </si>
  <si>
    <t xml:space="preserve">  Trésorerie</t>
  </si>
  <si>
    <t xml:space="preserve">  DÉBOURSÉ SEC ENGAGÉ — DÉTAIL</t>
  </si>
  <si>
    <t xml:space="preserve">  📦 Commandes &amp; Achats</t>
  </si>
  <si>
    <t xml:space="preserve">  🏗️ Stock sorti</t>
  </si>
  <si>
    <t xml:space="preserve">  👷 Main-d'œuvre</t>
  </si>
  <si>
    <t>TOTAL DÉBOURSÉ</t>
  </si>
  <si>
    <t xml:space="preserve">  RENTABILITÉ</t>
  </si>
  <si>
    <t xml:space="preserve">  Marge brute (Vendu – Déboursé)</t>
  </si>
  <si>
    <t xml:space="preserve">  Taux de marge</t>
  </si>
  <si>
    <t xml:space="preserve">  Reste à facturer</t>
  </si>
  <si>
    <t xml:space="preserve">  Reste à encaisser</t>
  </si>
  <si>
    <t xml:space="preserve">  % encaissé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</si>
</sst>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0&quot; €&quot;"/>
    <numFmt numFmtId="166" formatCode="#,##0&quot; €&quot;"/>
    <numFmt numFmtId="167" formatCode="0.0%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u/>
      <sz val="14.0"/>
      <color rgb="FF2C2F3D"/>
      <name val="Arial"/>
    </font>
    <font>
      <sz val="18.0"/>
      <color rgb="FFFFFFFF"/>
      <name val="Poppins"/>
    </font>
    <font/>
    <font>
      <color theme="1"/>
      <name val="Poppins"/>
    </font>
    <font>
      <sz val="11.0"/>
      <color theme="1"/>
      <name val="Poppins"/>
    </font>
    <font>
      <sz val="12.0"/>
      <color rgb="FFFFFFFF"/>
      <name val="Poppins"/>
    </font>
    <font>
      <sz val="10.0"/>
      <color rgb="FF1B3A5C"/>
      <name val="Poppins"/>
    </font>
    <font>
      <sz val="10.0"/>
      <color rgb="FF000000"/>
      <name val="Poppins"/>
    </font>
    <font>
      <sz val="10.0"/>
      <color rgb="FF4A4A4A"/>
      <name val="Poppins"/>
    </font>
    <font>
      <sz val="10.0"/>
      <color rgb="FFFFFFFF"/>
      <name val="Poppins"/>
    </font>
    <font>
      <sz val="14.0"/>
      <color rgb="FFFFFFFF"/>
      <name val="Poppins"/>
    </font>
    <font>
      <i/>
      <sz val="10.0"/>
      <color rgb="FF1B3A5C"/>
      <name val="Poppins"/>
    </font>
    <font>
      <sz val="11.0"/>
      <color rgb="FFFFFFFF"/>
      <name val="Poppins"/>
    </font>
    <font>
      <sz val="20.0"/>
      <color rgb="FFFFFFFF"/>
      <name val="Poppins"/>
    </font>
    <font>
      <i/>
      <sz val="9.0"/>
      <color rgb="FF8E8E8E"/>
      <name val="Poppins"/>
    </font>
    <font>
      <sz val="11.0"/>
      <color rgb="FF1B3A5C"/>
      <name val="Poppins"/>
    </font>
  </fonts>
  <fills count="13">
    <fill>
      <patternFill patternType="none"/>
    </fill>
    <fill>
      <patternFill patternType="lightGray"/>
    </fill>
    <fill>
      <patternFill patternType="solid">
        <fgColor rgb="FFD3EAFC"/>
        <bgColor rgb="FFD3EAFC"/>
      </patternFill>
    </fill>
    <fill>
      <patternFill patternType="solid">
        <fgColor rgb="FF1B3A5C"/>
        <bgColor rgb="FF1B3A5C"/>
      </patternFill>
    </fill>
    <fill>
      <patternFill patternType="solid">
        <fgColor theme="0"/>
        <bgColor theme="0"/>
      </patternFill>
    </fill>
    <fill>
      <patternFill patternType="solid">
        <fgColor rgb="FFEEF5FC"/>
        <bgColor rgb="FFEEF5FC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rgb="FF1591F0"/>
        <bgColor rgb="FF1591F0"/>
      </patternFill>
    </fill>
    <fill>
      <patternFill patternType="solid">
        <fgColor rgb="FFF9FBFE"/>
        <bgColor rgb="FFF9FBFE"/>
      </patternFill>
    </fill>
    <fill>
      <patternFill patternType="solid">
        <fgColor rgb="FFD6E8F7"/>
        <bgColor rgb="FFD6E8F7"/>
      </patternFill>
    </fill>
    <fill>
      <patternFill patternType="solid">
        <fgColor rgb="FF27AE60"/>
        <bgColor rgb="FF27AE60"/>
      </patternFill>
    </fill>
    <fill>
      <patternFill patternType="solid">
        <fgColor rgb="FF4A4A4A"/>
        <bgColor rgb="FF4A4A4A"/>
      </patternFill>
    </fill>
  </fills>
  <borders count="1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0D0D0"/>
      </left>
      <bottom style="thin">
        <color rgb="FFD0D0D0"/>
      </bottom>
    </border>
    <border>
      <bottom style="thin">
        <color rgb="FFD0D0D0"/>
      </bottom>
    </border>
    <border>
      <right style="thin">
        <color rgb="FFD0D0D0"/>
      </right>
      <bottom style="thin">
        <color rgb="FFD0D0D0"/>
      </bottom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right style="thin">
        <color rgb="FFD0D0D0"/>
      </righ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right/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0" fillId="2" fontId="1" numFmtId="0" xfId="0" applyAlignment="1" applyFont="1">
      <alignment vertical="bottom"/>
    </xf>
    <xf borderId="1" fillId="2" fontId="2" numFmtId="0" xfId="0" applyAlignment="1" applyBorder="1" applyFont="1">
      <alignment readingOrder="0" vertical="bottom"/>
    </xf>
    <xf borderId="2" fillId="3" fontId="3" numFmtId="0" xfId="0" applyAlignment="1" applyBorder="1" applyFill="1" applyFont="1">
      <alignment horizontal="center" shrinkToFit="0" vertical="center" wrapText="0"/>
    </xf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2" fillId="4" fontId="6" numFmtId="0" xfId="0" applyAlignment="1" applyBorder="1" applyFill="1" applyFont="1">
      <alignment shrinkToFit="0" vertical="bottom" wrapText="0"/>
    </xf>
    <xf borderId="3" fillId="4" fontId="6" numFmtId="0" xfId="0" applyAlignment="1" applyBorder="1" applyFont="1">
      <alignment shrinkToFit="0" vertical="bottom" wrapText="0"/>
    </xf>
    <xf borderId="4" fillId="4" fontId="6" numFmtId="0" xfId="0" applyAlignment="1" applyBorder="1" applyFont="1">
      <alignment shrinkToFit="0" vertical="bottom" wrapText="0"/>
    </xf>
    <xf borderId="5" fillId="3" fontId="7" numFmtId="0" xfId="0" applyAlignment="1" applyBorder="1" applyFont="1">
      <alignment horizontal="left" shrinkToFit="0" vertical="center" wrapText="0"/>
    </xf>
    <xf borderId="6" fillId="0" fontId="4" numFmtId="0" xfId="0" applyBorder="1" applyFont="1"/>
    <xf borderId="7" fillId="0" fontId="4" numFmtId="0" xfId="0" applyBorder="1" applyFont="1"/>
    <xf borderId="8" fillId="5" fontId="8" numFmtId="0" xfId="0" applyAlignment="1" applyBorder="1" applyFill="1" applyFont="1">
      <alignment horizontal="left" shrinkToFit="0" vertical="center" wrapText="0"/>
    </xf>
    <xf borderId="9" fillId="0" fontId="4" numFmtId="0" xfId="0" applyBorder="1" applyFont="1"/>
    <xf borderId="8" fillId="6" fontId="9" numFmtId="0" xfId="0" applyAlignment="1" applyBorder="1" applyFill="1" applyFont="1">
      <alignment horizontal="left" shrinkToFit="0" vertical="center" wrapText="0"/>
    </xf>
    <xf borderId="10" fillId="0" fontId="4" numFmtId="0" xfId="0" applyBorder="1" applyFont="1"/>
    <xf borderId="0" fillId="4" fontId="5" numFmtId="0" xfId="0" applyFont="1"/>
    <xf borderId="8" fillId="6" fontId="9" numFmtId="164" xfId="0" applyAlignment="1" applyBorder="1" applyFont="1" applyNumberFormat="1">
      <alignment horizontal="left" shrinkToFit="0" vertical="center" wrapText="0"/>
    </xf>
    <xf borderId="11" fillId="5" fontId="8" numFmtId="0" xfId="0" applyAlignment="1" applyBorder="1" applyFont="1">
      <alignment horizontal="left" shrinkToFit="0" vertical="center" wrapText="0"/>
    </xf>
    <xf borderId="11" fillId="6" fontId="9" numFmtId="164" xfId="0" applyAlignment="1" applyBorder="1" applyFont="1" applyNumberFormat="1">
      <alignment horizontal="left" shrinkToFit="0" vertical="center" wrapText="0"/>
    </xf>
    <xf borderId="0" fillId="0" fontId="6" numFmtId="0" xfId="0" applyAlignment="1" applyFont="1">
      <alignment shrinkToFit="0" vertical="bottom" wrapText="0"/>
    </xf>
    <xf borderId="8" fillId="3" fontId="7" numFmtId="0" xfId="0" applyAlignment="1" applyBorder="1" applyFont="1">
      <alignment horizontal="left" shrinkToFit="0" vertical="center" wrapText="0"/>
    </xf>
    <xf borderId="8" fillId="6" fontId="9" numFmtId="165" xfId="0" applyAlignment="1" applyBorder="1" applyFont="1" applyNumberFormat="1">
      <alignment horizontal="left" shrinkToFit="0" vertical="center" wrapText="0"/>
    </xf>
    <xf borderId="8" fillId="7" fontId="10" numFmtId="165" xfId="0" applyAlignment="1" applyBorder="1" applyFill="1" applyFont="1" applyNumberFormat="1">
      <alignment horizontal="right" shrinkToFit="0" vertical="center" wrapText="0"/>
    </xf>
    <xf borderId="11" fillId="8" fontId="11" numFmtId="0" xfId="0" applyAlignment="1" applyBorder="1" applyFill="1" applyFont="1">
      <alignment horizontal="center" shrinkToFit="0" vertical="center" wrapText="0"/>
    </xf>
    <xf borderId="11" fillId="6" fontId="9" numFmtId="0" xfId="0" applyAlignment="1" applyBorder="1" applyFont="1">
      <alignment horizontal="left" shrinkToFit="0" vertical="center" wrapText="0"/>
    </xf>
    <xf borderId="2" fillId="3" fontId="12" numFmtId="0" xfId="0" applyAlignment="1" applyBorder="1" applyFont="1">
      <alignment horizontal="left" readingOrder="0" shrinkToFit="0" vertical="center" wrapText="0"/>
    </xf>
    <xf borderId="11" fillId="8" fontId="11" numFmtId="0" xfId="0" applyAlignment="1" applyBorder="1" applyFont="1">
      <alignment horizontal="center" readingOrder="0" shrinkToFit="0" vertical="center" wrapText="0"/>
    </xf>
    <xf borderId="11" fillId="6" fontId="9" numFmtId="165" xfId="0" applyAlignment="1" applyBorder="1" applyFont="1" applyNumberFormat="1">
      <alignment horizontal="left" shrinkToFit="0" vertical="center" wrapText="0"/>
    </xf>
    <xf borderId="11" fillId="9" fontId="9" numFmtId="164" xfId="0" applyAlignment="1" applyBorder="1" applyFill="1" applyFont="1" applyNumberFormat="1">
      <alignment horizontal="left" shrinkToFit="0" vertical="center" wrapText="0"/>
    </xf>
    <xf borderId="11" fillId="9" fontId="9" numFmtId="0" xfId="0" applyAlignment="1" applyBorder="1" applyFont="1">
      <alignment horizontal="left" shrinkToFit="0" vertical="center" wrapText="0"/>
    </xf>
    <xf borderId="11" fillId="9" fontId="9" numFmtId="165" xfId="0" applyAlignment="1" applyBorder="1" applyFont="1" applyNumberFormat="1">
      <alignment horizontal="left" shrinkToFit="0" vertical="center" wrapText="0"/>
    </xf>
    <xf borderId="8" fillId="10" fontId="8" numFmtId="0" xfId="0" applyAlignment="1" applyBorder="1" applyFill="1" applyFont="1">
      <alignment horizontal="right" shrinkToFit="0" vertical="center" wrapText="0"/>
    </xf>
    <xf borderId="11" fillId="10" fontId="8" numFmtId="165" xfId="0" applyAlignment="1" applyBorder="1" applyFont="1" applyNumberFormat="1">
      <alignment horizontal="right" shrinkToFit="0" vertical="center" wrapText="0"/>
    </xf>
    <xf borderId="11" fillId="10" fontId="6" numFmtId="0" xfId="0" applyAlignment="1" applyBorder="1" applyFont="1">
      <alignment shrinkToFit="0" vertical="bottom" wrapText="0"/>
    </xf>
    <xf borderId="2" fillId="3" fontId="12" numFmtId="0" xfId="0" applyAlignment="1" applyBorder="1" applyFont="1">
      <alignment horizontal="left" shrinkToFit="0" vertical="center" wrapText="0"/>
    </xf>
    <xf borderId="11" fillId="10" fontId="8" numFmtId="0" xfId="0" applyAlignment="1" applyBorder="1" applyFont="1">
      <alignment horizontal="right" shrinkToFit="0" vertical="center" wrapText="0"/>
    </xf>
    <xf borderId="11" fillId="10" fontId="13" numFmtId="0" xfId="0" applyAlignment="1" applyBorder="1" applyFont="1">
      <alignment horizontal="right" shrinkToFit="0" vertical="center" wrapText="0"/>
    </xf>
    <xf borderId="8" fillId="8" fontId="14" numFmtId="0" xfId="0" applyAlignment="1" applyBorder="1" applyFont="1">
      <alignment horizontal="left" readingOrder="0" shrinkToFit="0" vertical="center" wrapText="0"/>
    </xf>
    <xf borderId="12" fillId="0" fontId="4" numFmtId="0" xfId="0" applyBorder="1" applyFont="1"/>
    <xf borderId="11" fillId="5" fontId="8" numFmtId="0" xfId="0" applyAlignment="1" applyBorder="1" applyFont="1">
      <alignment horizontal="left" readingOrder="0" shrinkToFit="0" vertical="center" wrapText="0"/>
    </xf>
    <xf borderId="11" fillId="6" fontId="9" numFmtId="165" xfId="0" applyAlignment="1" applyBorder="1" applyFont="1" applyNumberFormat="1">
      <alignment horizontal="left" readingOrder="0" shrinkToFit="0" vertical="center" wrapText="0"/>
    </xf>
    <xf borderId="11" fillId="7" fontId="10" numFmtId="165" xfId="0" applyAlignment="1" applyBorder="1" applyFont="1" applyNumberFormat="1">
      <alignment horizontal="right" shrinkToFit="0" vertical="center" wrapText="0"/>
    </xf>
    <xf borderId="11" fillId="10" fontId="8" numFmtId="0" xfId="0" applyAlignment="1" applyBorder="1" applyFont="1">
      <alignment horizontal="right" readingOrder="0" shrinkToFit="0" vertical="center" wrapText="0"/>
    </xf>
    <xf borderId="8" fillId="8" fontId="14" numFmtId="0" xfId="0" applyAlignment="1" applyBorder="1" applyFont="1">
      <alignment horizontal="left" shrinkToFit="0" vertical="center" wrapText="0"/>
    </xf>
    <xf borderId="11" fillId="7" fontId="6" numFmtId="0" xfId="0" applyAlignment="1" applyBorder="1" applyFont="1">
      <alignment shrinkToFit="0" vertical="bottom" wrapText="0"/>
    </xf>
    <xf borderId="2" fillId="3" fontId="15" numFmtId="0" xfId="0" applyAlignment="1" applyBorder="1" applyFont="1">
      <alignment horizontal="center" shrinkToFit="0" vertical="center" wrapText="0"/>
    </xf>
    <xf borderId="8" fillId="8" fontId="7" numFmtId="0" xfId="0" applyAlignment="1" applyBorder="1" applyFont="1">
      <alignment horizontal="left" shrinkToFit="0" vertical="center" wrapText="0"/>
    </xf>
    <xf borderId="8" fillId="7" fontId="10" numFmtId="0" xfId="0" applyAlignment="1" applyBorder="1" applyFont="1">
      <alignment horizontal="left" shrinkToFit="0" vertical="center" wrapText="0"/>
    </xf>
    <xf borderId="8" fillId="7" fontId="10" numFmtId="164" xfId="0" applyAlignment="1" applyBorder="1" applyFont="1" applyNumberFormat="1">
      <alignment horizontal="left" shrinkToFit="0" vertical="center" wrapText="0"/>
    </xf>
    <xf borderId="11" fillId="5" fontId="6" numFmtId="0" xfId="0" applyAlignment="1" applyBorder="1" applyFont="1">
      <alignment shrinkToFit="0" vertical="bottom" wrapText="0"/>
    </xf>
    <xf borderId="8" fillId="3" fontId="11" numFmtId="0" xfId="0" applyAlignment="1" applyBorder="1" applyFont="1">
      <alignment horizontal="center" readingOrder="0" shrinkToFit="0" vertical="center" wrapText="0"/>
    </xf>
    <xf borderId="8" fillId="8" fontId="11" numFmtId="0" xfId="0" applyAlignment="1" applyBorder="1" applyFont="1">
      <alignment horizontal="center" shrinkToFit="0" vertical="center" wrapText="0"/>
    </xf>
    <xf borderId="8" fillId="11" fontId="11" numFmtId="0" xfId="0" applyAlignment="1" applyBorder="1" applyFill="1" applyFont="1">
      <alignment horizontal="center" shrinkToFit="0" vertical="center" wrapText="0"/>
    </xf>
    <xf borderId="8" fillId="12" fontId="11" numFmtId="0" xfId="0" applyAlignment="1" applyBorder="1" applyFill="1" applyFont="1">
      <alignment horizontal="center" shrinkToFit="0" vertical="center" wrapText="0"/>
    </xf>
    <xf borderId="8" fillId="3" fontId="3" numFmtId="166" xfId="0" applyAlignment="1" applyBorder="1" applyFont="1" applyNumberFormat="1">
      <alignment horizontal="center" shrinkToFit="0" vertical="center" wrapText="0"/>
    </xf>
    <xf borderId="8" fillId="8" fontId="3" numFmtId="166" xfId="0" applyAlignment="1" applyBorder="1" applyFont="1" applyNumberFormat="1">
      <alignment horizontal="center" shrinkToFit="0" vertical="center" wrapText="0"/>
    </xf>
    <xf borderId="8" fillId="11" fontId="3" numFmtId="166" xfId="0" applyAlignment="1" applyBorder="1" applyFont="1" applyNumberFormat="1">
      <alignment horizontal="center" shrinkToFit="0" vertical="center" wrapText="0"/>
    </xf>
    <xf borderId="8" fillId="12" fontId="3" numFmtId="166" xfId="0" applyAlignment="1" applyBorder="1" applyFont="1" applyNumberFormat="1">
      <alignment horizontal="center" shrinkToFit="0" vertical="center" wrapText="0"/>
    </xf>
    <xf borderId="8" fillId="7" fontId="16" numFmtId="0" xfId="0" applyAlignment="1" applyBorder="1" applyFont="1">
      <alignment horizontal="left" readingOrder="0" shrinkToFit="0" vertical="center" wrapText="0"/>
    </xf>
    <xf borderId="8" fillId="7" fontId="16" numFmtId="0" xfId="0" applyAlignment="1" applyBorder="1" applyFont="1">
      <alignment horizontal="left" shrinkToFit="0" vertical="center" wrapText="0"/>
    </xf>
    <xf borderId="8" fillId="5" fontId="8" numFmtId="0" xfId="0" applyAlignment="1" applyBorder="1" applyFont="1">
      <alignment horizontal="left" readingOrder="0" shrinkToFit="0" vertical="center" wrapText="0"/>
    </xf>
    <xf borderId="8" fillId="7" fontId="6" numFmtId="165" xfId="0" applyAlignment="1" applyBorder="1" applyFont="1" applyNumberFormat="1">
      <alignment horizontal="right" shrinkToFit="0" vertical="center" wrapText="0"/>
    </xf>
    <xf borderId="8" fillId="10" fontId="8" numFmtId="165" xfId="0" applyAlignment="1" applyBorder="1" applyFont="1" applyNumberFormat="1">
      <alignment horizontal="right" shrinkToFit="0" vertical="center" wrapText="0"/>
    </xf>
    <xf borderId="8" fillId="10" fontId="17" numFmtId="166" xfId="0" applyAlignment="1" applyBorder="1" applyFont="1" applyNumberFormat="1">
      <alignment horizontal="center" shrinkToFit="0" vertical="center" wrapText="0"/>
    </xf>
    <xf borderId="8" fillId="10" fontId="17" numFmtId="167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171450</xdr:rowOff>
    </xdr:from>
    <xdr:ext cx="10972800" cy="3943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>
      <c r="A23" s="1"/>
      <c r="B23" s="3" t="s"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B2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22.0"/>
    <col customWidth="1" min="3" max="3" width="20.0"/>
    <col customWidth="1" min="4" max="4" width="18.0"/>
    <col customWidth="1" min="5" max="5" width="20.0"/>
    <col customWidth="1" min="6" max="6" width="18.0"/>
    <col customWidth="1" min="7" max="26" width="8.71"/>
  </cols>
  <sheetData>
    <row r="1" ht="39.75" customHeight="1">
      <c r="A1" s="4" t="s">
        <v>1</v>
      </c>
      <c r="B1" s="5"/>
      <c r="C1" s="5"/>
      <c r="D1" s="5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3.75" customHeight="1">
      <c r="A2" s="8"/>
      <c r="B2" s="9"/>
      <c r="C2" s="9"/>
      <c r="D2" s="9"/>
      <c r="E2" s="9"/>
      <c r="F2" s="1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7.75" customHeight="1">
      <c r="A3" s="11" t="s">
        <v>2</v>
      </c>
      <c r="B3" s="12"/>
      <c r="C3" s="12"/>
      <c r="D3" s="12"/>
      <c r="E3" s="12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75" customHeight="1">
      <c r="A4" s="14" t="s">
        <v>3</v>
      </c>
      <c r="B4" s="15"/>
      <c r="C4" s="16"/>
      <c r="D4" s="17"/>
      <c r="E4" s="17"/>
      <c r="F4" s="1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75" customHeight="1">
      <c r="A5" s="14" t="s">
        <v>4</v>
      </c>
      <c r="B5" s="15"/>
      <c r="C5" s="16"/>
      <c r="D5" s="17"/>
      <c r="E5" s="1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75" customHeight="1">
      <c r="A6" s="14" t="s">
        <v>5</v>
      </c>
      <c r="B6" s="15"/>
      <c r="C6" s="16"/>
      <c r="D6" s="17"/>
      <c r="E6" s="1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75" customHeight="1">
      <c r="A7" s="14" t="s">
        <v>6</v>
      </c>
      <c r="B7" s="15"/>
      <c r="C7" s="16"/>
      <c r="D7" s="17"/>
      <c r="E7" s="17"/>
      <c r="F7" s="15"/>
      <c r="G7" s="7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75" customHeight="1">
      <c r="A8" s="14" t="s">
        <v>7</v>
      </c>
      <c r="B8" s="15"/>
      <c r="C8" s="19"/>
      <c r="D8" s="15"/>
      <c r="E8" s="20" t="s">
        <v>8</v>
      </c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>
      <c r="A9" s="22"/>
      <c r="B9" s="22"/>
      <c r="C9" s="22"/>
      <c r="D9" s="22"/>
      <c r="E9" s="22"/>
      <c r="F9" s="2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7.75" customHeight="1">
      <c r="A10" s="23" t="s">
        <v>9</v>
      </c>
      <c r="B10" s="17"/>
      <c r="C10" s="17"/>
      <c r="D10" s="17"/>
      <c r="E10" s="1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75" customHeight="1">
      <c r="A11" s="14" t="s">
        <v>10</v>
      </c>
      <c r="B11" s="15"/>
      <c r="C11" s="24"/>
      <c r="D11" s="15"/>
      <c r="E11" s="22"/>
      <c r="F11" s="2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75" customHeight="1">
      <c r="A12" s="14" t="s">
        <v>11</v>
      </c>
      <c r="B12" s="15"/>
      <c r="C12" s="25">
        <f>C11*1.2</f>
        <v>0</v>
      </c>
      <c r="D12" s="15"/>
      <c r="E12" s="22"/>
      <c r="F12" s="2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22"/>
      <c r="B13" s="22"/>
      <c r="C13" s="22"/>
      <c r="D13" s="22"/>
      <c r="E13" s="22"/>
      <c r="F13" s="2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7.75" customHeight="1">
      <c r="A14" s="23" t="s">
        <v>12</v>
      </c>
      <c r="B14" s="17"/>
      <c r="C14" s="17"/>
      <c r="D14" s="17"/>
      <c r="E14" s="17"/>
      <c r="F14" s="1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26" t="s">
        <v>13</v>
      </c>
      <c r="B15" s="26" t="s">
        <v>14</v>
      </c>
      <c r="C15" s="26" t="s">
        <v>15</v>
      </c>
      <c r="D15" s="26" t="s">
        <v>16</v>
      </c>
      <c r="E15" s="26" t="s">
        <v>17</v>
      </c>
      <c r="F15" s="26" t="s">
        <v>18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27"/>
      <c r="B16" s="27"/>
      <c r="C16" s="27"/>
      <c r="D16" s="27"/>
      <c r="E16" s="27"/>
      <c r="F16" s="2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0" customHeight="1">
      <c r="A17" s="27"/>
      <c r="B17" s="27"/>
      <c r="C17" s="27"/>
      <c r="D17" s="27"/>
      <c r="E17" s="27"/>
      <c r="F17" s="2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0" customHeight="1">
      <c r="A18" s="27"/>
      <c r="B18" s="27"/>
      <c r="C18" s="27"/>
      <c r="D18" s="27"/>
      <c r="E18" s="27"/>
      <c r="F18" s="2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1.0" customHeight="1">
      <c r="A19" s="27"/>
      <c r="B19" s="27"/>
      <c r="C19" s="27"/>
      <c r="D19" s="27"/>
      <c r="E19" s="27"/>
      <c r="F19" s="2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1.0" customHeight="1">
      <c r="A20" s="27"/>
      <c r="B20" s="27"/>
      <c r="C20" s="27"/>
      <c r="D20" s="27"/>
      <c r="E20" s="27"/>
      <c r="F20" s="2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2"/>
      <c r="B21" s="22"/>
      <c r="C21" s="22"/>
      <c r="D21" s="22"/>
      <c r="E21" s="22"/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22"/>
      <c r="B22" s="22"/>
      <c r="C22" s="22"/>
      <c r="D22" s="22"/>
      <c r="E22" s="22"/>
      <c r="F22" s="22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22"/>
      <c r="B23" s="22"/>
      <c r="C23" s="22"/>
      <c r="D23" s="22"/>
      <c r="E23" s="22"/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22"/>
      <c r="B24" s="22"/>
      <c r="C24" s="22"/>
      <c r="D24" s="22"/>
      <c r="E24" s="22"/>
      <c r="F24" s="2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22"/>
      <c r="B25" s="22"/>
      <c r="C25" s="22"/>
      <c r="D25" s="22"/>
      <c r="E25" s="22"/>
      <c r="F25" s="2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22"/>
      <c r="B26" s="22"/>
      <c r="C26" s="22"/>
      <c r="D26" s="22"/>
      <c r="E26" s="22"/>
      <c r="F26" s="2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22"/>
      <c r="B27" s="22"/>
      <c r="C27" s="22"/>
      <c r="D27" s="22"/>
      <c r="E27" s="22"/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22"/>
      <c r="B28" s="22"/>
      <c r="C28" s="22"/>
      <c r="D28" s="22"/>
      <c r="E28" s="22"/>
      <c r="F28" s="2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22"/>
      <c r="B996" s="22"/>
      <c r="C996" s="22"/>
      <c r="D996" s="22"/>
      <c r="E996" s="22"/>
      <c r="F996" s="22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22"/>
      <c r="B997" s="22"/>
      <c r="C997" s="22"/>
      <c r="D997" s="22"/>
      <c r="E997" s="22"/>
      <c r="F997" s="22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22"/>
      <c r="B998" s="22"/>
      <c r="C998" s="22"/>
      <c r="D998" s="22"/>
      <c r="E998" s="22"/>
      <c r="F998" s="22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22"/>
      <c r="B999" s="22"/>
      <c r="C999" s="22"/>
      <c r="D999" s="22"/>
      <c r="E999" s="22"/>
      <c r="F999" s="22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18">
    <mergeCell ref="A6:B6"/>
    <mergeCell ref="A7:B7"/>
    <mergeCell ref="A8:B8"/>
    <mergeCell ref="C7:F7"/>
    <mergeCell ref="C8:D8"/>
    <mergeCell ref="A10:F10"/>
    <mergeCell ref="A11:B11"/>
    <mergeCell ref="C11:D11"/>
    <mergeCell ref="A12:B12"/>
    <mergeCell ref="C12:D12"/>
    <mergeCell ref="A14:F14"/>
    <mergeCell ref="A1:F1"/>
    <mergeCell ref="A3:F3"/>
    <mergeCell ref="A4:B4"/>
    <mergeCell ref="C4:F4"/>
    <mergeCell ref="A5:B5"/>
    <mergeCell ref="C5:F5"/>
    <mergeCell ref="C6:F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0"/>
    <col customWidth="1" min="2" max="2" width="22.0"/>
    <col customWidth="1" min="3" max="3" width="16.0"/>
    <col customWidth="1" min="4" max="4" width="28.0"/>
    <col customWidth="1" min="5" max="5" width="14.0"/>
    <col customWidth="1" min="6" max="6" width="12.0"/>
    <col customWidth="1" min="7" max="7" width="14.0"/>
    <col customWidth="1" min="8" max="8" width="17.0"/>
    <col customWidth="1" min="9" max="9" width="18.0"/>
    <col customWidth="1" min="10" max="26" width="8.71"/>
  </cols>
  <sheetData>
    <row r="1" ht="36.0" customHeight="1">
      <c r="A1" s="28" t="s">
        <v>19</v>
      </c>
      <c r="B1" s="5"/>
      <c r="C1" s="5"/>
      <c r="D1" s="5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.0" customHeight="1">
      <c r="A2" s="8"/>
      <c r="B2" s="5"/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75" customHeight="1">
      <c r="A3" s="26" t="s">
        <v>20</v>
      </c>
      <c r="B3" s="26" t="s">
        <v>21</v>
      </c>
      <c r="C3" s="29" t="s">
        <v>22</v>
      </c>
      <c r="D3" s="26" t="s">
        <v>23</v>
      </c>
      <c r="E3" s="26" t="s">
        <v>24</v>
      </c>
      <c r="F3" s="26" t="s">
        <v>25</v>
      </c>
      <c r="G3" s="26" t="s">
        <v>26</v>
      </c>
      <c r="H3" s="29" t="s">
        <v>27</v>
      </c>
      <c r="I3" s="26" t="s">
        <v>28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21"/>
      <c r="B4" s="27"/>
      <c r="C4" s="27"/>
      <c r="D4" s="27"/>
      <c r="E4" s="30"/>
      <c r="F4" s="30" t="str">
        <f t="shared" ref="F4:F18" si="1">IF(E4="","",E4*0.2)</f>
        <v/>
      </c>
      <c r="G4" s="30" t="str">
        <f t="shared" ref="G4:G18" si="2">IF(E4="","",E4+F4)</f>
        <v/>
      </c>
      <c r="H4" s="27"/>
      <c r="I4" s="2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31"/>
      <c r="B5" s="32"/>
      <c r="C5" s="32"/>
      <c r="D5" s="32"/>
      <c r="E5" s="33"/>
      <c r="F5" s="33" t="str">
        <f t="shared" si="1"/>
        <v/>
      </c>
      <c r="G5" s="33" t="str">
        <f t="shared" si="2"/>
        <v/>
      </c>
      <c r="H5" s="32"/>
      <c r="I5" s="3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21"/>
      <c r="B6" s="27"/>
      <c r="C6" s="27"/>
      <c r="D6" s="27"/>
      <c r="E6" s="30"/>
      <c r="F6" s="30" t="str">
        <f t="shared" si="1"/>
        <v/>
      </c>
      <c r="G6" s="30" t="str">
        <f t="shared" si="2"/>
        <v/>
      </c>
      <c r="H6" s="27"/>
      <c r="I6" s="2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0" customHeight="1">
      <c r="A7" s="31"/>
      <c r="B7" s="32"/>
      <c r="C7" s="32"/>
      <c r="D7" s="32"/>
      <c r="E7" s="33"/>
      <c r="F7" s="33" t="str">
        <f t="shared" si="1"/>
        <v/>
      </c>
      <c r="G7" s="33" t="str">
        <f t="shared" si="2"/>
        <v/>
      </c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0" customHeight="1">
      <c r="A8" s="21"/>
      <c r="B8" s="27"/>
      <c r="C8" s="27"/>
      <c r="D8" s="27"/>
      <c r="E8" s="30"/>
      <c r="F8" s="30" t="str">
        <f t="shared" si="1"/>
        <v/>
      </c>
      <c r="G8" s="30" t="str">
        <f t="shared" si="2"/>
        <v/>
      </c>
      <c r="H8" s="27"/>
      <c r="I8" s="2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.0" customHeight="1">
      <c r="A9" s="31"/>
      <c r="B9" s="32"/>
      <c r="C9" s="32"/>
      <c r="D9" s="32"/>
      <c r="E9" s="33"/>
      <c r="F9" s="33" t="str">
        <f t="shared" si="1"/>
        <v/>
      </c>
      <c r="G9" s="33" t="str">
        <f t="shared" si="2"/>
        <v/>
      </c>
      <c r="H9" s="32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.0" customHeight="1">
      <c r="A10" s="31"/>
      <c r="B10" s="32"/>
      <c r="C10" s="32"/>
      <c r="D10" s="32"/>
      <c r="E10" s="33"/>
      <c r="F10" s="33" t="str">
        <f t="shared" si="1"/>
        <v/>
      </c>
      <c r="G10" s="33" t="str">
        <f t="shared" si="2"/>
        <v/>
      </c>
      <c r="H10" s="32"/>
      <c r="I10" s="3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21"/>
      <c r="B11" s="27"/>
      <c r="C11" s="27"/>
      <c r="D11" s="27"/>
      <c r="E11" s="30"/>
      <c r="F11" s="30" t="str">
        <f t="shared" si="1"/>
        <v/>
      </c>
      <c r="G11" s="30" t="str">
        <f t="shared" si="2"/>
        <v/>
      </c>
      <c r="H11" s="27"/>
      <c r="I11" s="2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customHeight="1">
      <c r="A12" s="31"/>
      <c r="B12" s="32"/>
      <c r="C12" s="32"/>
      <c r="D12" s="32"/>
      <c r="E12" s="33"/>
      <c r="F12" s="33" t="str">
        <f t="shared" si="1"/>
        <v/>
      </c>
      <c r="G12" s="33" t="str">
        <f t="shared" si="2"/>
        <v/>
      </c>
      <c r="H12" s="32"/>
      <c r="I12" s="3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21"/>
      <c r="B13" s="27"/>
      <c r="C13" s="27"/>
      <c r="D13" s="27"/>
      <c r="E13" s="30"/>
      <c r="F13" s="30" t="str">
        <f t="shared" si="1"/>
        <v/>
      </c>
      <c r="G13" s="30" t="str">
        <f t="shared" si="2"/>
        <v/>
      </c>
      <c r="H13" s="27"/>
      <c r="I13" s="2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0" customHeight="1">
      <c r="A14" s="31"/>
      <c r="B14" s="32"/>
      <c r="C14" s="32"/>
      <c r="D14" s="32"/>
      <c r="E14" s="33"/>
      <c r="F14" s="33" t="str">
        <f t="shared" si="1"/>
        <v/>
      </c>
      <c r="G14" s="33" t="str">
        <f t="shared" si="2"/>
        <v/>
      </c>
      <c r="H14" s="32"/>
      <c r="I14" s="3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21"/>
      <c r="B15" s="27"/>
      <c r="C15" s="27"/>
      <c r="D15" s="27"/>
      <c r="E15" s="30"/>
      <c r="F15" s="30" t="str">
        <f t="shared" si="1"/>
        <v/>
      </c>
      <c r="G15" s="30" t="str">
        <f t="shared" si="2"/>
        <v/>
      </c>
      <c r="H15" s="27"/>
      <c r="I15" s="2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31"/>
      <c r="B16" s="32"/>
      <c r="C16" s="32"/>
      <c r="D16" s="32"/>
      <c r="E16" s="33"/>
      <c r="F16" s="33" t="str">
        <f t="shared" si="1"/>
        <v/>
      </c>
      <c r="G16" s="33" t="str">
        <f t="shared" si="2"/>
        <v/>
      </c>
      <c r="H16" s="32"/>
      <c r="I16" s="3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0" customHeight="1">
      <c r="A17" s="21"/>
      <c r="B17" s="27"/>
      <c r="C17" s="27"/>
      <c r="D17" s="27"/>
      <c r="E17" s="30"/>
      <c r="F17" s="30" t="str">
        <f t="shared" si="1"/>
        <v/>
      </c>
      <c r="G17" s="30" t="str">
        <f t="shared" si="2"/>
        <v/>
      </c>
      <c r="H17" s="27"/>
      <c r="I17" s="2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0" customHeight="1">
      <c r="A18" s="31"/>
      <c r="B18" s="32"/>
      <c r="C18" s="32"/>
      <c r="D18" s="32"/>
      <c r="E18" s="33"/>
      <c r="F18" s="33" t="str">
        <f t="shared" si="1"/>
        <v/>
      </c>
      <c r="G18" s="33" t="str">
        <f t="shared" si="2"/>
        <v/>
      </c>
      <c r="H18" s="32"/>
      <c r="I18" s="3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.75" customHeight="1">
      <c r="A19" s="34" t="s">
        <v>29</v>
      </c>
      <c r="B19" s="17"/>
      <c r="C19" s="17"/>
      <c r="D19" s="15"/>
      <c r="E19" s="35">
        <f t="shared" ref="E19:G19" si="3">SUM(E4:E18)</f>
        <v>0</v>
      </c>
      <c r="F19" s="35">
        <f t="shared" si="3"/>
        <v>0</v>
      </c>
      <c r="G19" s="35">
        <f t="shared" si="3"/>
        <v>0</v>
      </c>
      <c r="H19" s="36"/>
      <c r="I19" s="3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22"/>
      <c r="B20" s="22"/>
      <c r="C20" s="22"/>
      <c r="D20" s="22"/>
      <c r="E20" s="22"/>
      <c r="F20" s="22"/>
      <c r="G20" s="22"/>
      <c r="H20" s="22"/>
      <c r="I20" s="2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2"/>
      <c r="B21" s="22"/>
      <c r="C21" s="22"/>
      <c r="D21" s="22"/>
      <c r="E21" s="22"/>
      <c r="F21" s="22"/>
      <c r="G21" s="22"/>
      <c r="H21" s="22"/>
      <c r="I21" s="2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22"/>
      <c r="B22" s="22"/>
      <c r="C22" s="22"/>
      <c r="D22" s="22"/>
      <c r="E22" s="22"/>
      <c r="F22" s="22"/>
      <c r="G22" s="22"/>
      <c r="H22" s="22"/>
      <c r="I22" s="2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22"/>
      <c r="B23" s="22"/>
      <c r="C23" s="22"/>
      <c r="D23" s="22"/>
      <c r="E23" s="22"/>
      <c r="F23" s="22"/>
      <c r="G23" s="22"/>
      <c r="H23" s="22"/>
      <c r="I23" s="2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22"/>
      <c r="B24" s="22"/>
      <c r="C24" s="22"/>
      <c r="D24" s="22"/>
      <c r="E24" s="22"/>
      <c r="F24" s="22"/>
      <c r="G24" s="22"/>
      <c r="H24" s="22"/>
      <c r="I24" s="2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22"/>
      <c r="B27" s="22"/>
      <c r="C27" s="22"/>
      <c r="D27" s="22"/>
      <c r="E27" s="22"/>
      <c r="F27" s="22"/>
      <c r="G27" s="22"/>
      <c r="H27" s="22"/>
      <c r="I27" s="2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</sheetData>
  <mergeCells count="3">
    <mergeCell ref="A1:I1"/>
    <mergeCell ref="A2:I2"/>
    <mergeCell ref="A19:D19"/>
  </mergeCells>
  <dataValidations>
    <dataValidation type="list" allowBlank="1" sqref="H4:H18">
      <formula1>"Commandé,Reçu partiel,Reçu complet,Annulé"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0"/>
    <col customWidth="1" min="2" max="2" width="22.0"/>
    <col customWidth="1" min="3" max="3" width="18.0"/>
    <col customWidth="1" min="4" max="4" width="10.0"/>
    <col customWidth="1" min="5" max="5" width="18.86"/>
    <col customWidth="1" min="6" max="6" width="14.29"/>
    <col customWidth="1" min="7" max="7" width="30.0"/>
    <col customWidth="1" min="8" max="26" width="8.71"/>
  </cols>
  <sheetData>
    <row r="1" ht="36.0" customHeight="1">
      <c r="A1" s="37" t="s">
        <v>30</v>
      </c>
      <c r="B1" s="5"/>
      <c r="C1" s="5"/>
      <c r="D1" s="5"/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.0" customHeight="1">
      <c r="A2" s="8"/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75" customHeight="1">
      <c r="A3" s="26" t="s">
        <v>20</v>
      </c>
      <c r="B3" s="26" t="s">
        <v>31</v>
      </c>
      <c r="C3" s="26" t="s">
        <v>14</v>
      </c>
      <c r="D3" s="26" t="s">
        <v>32</v>
      </c>
      <c r="E3" s="26" t="s">
        <v>33</v>
      </c>
      <c r="F3" s="26" t="s">
        <v>34</v>
      </c>
      <c r="G3" s="26" t="s">
        <v>35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21"/>
      <c r="B4" s="27"/>
      <c r="C4" s="27"/>
      <c r="D4" s="27"/>
      <c r="E4" s="30"/>
      <c r="F4" s="30" t="str">
        <f t="shared" ref="F4:F18" si="1">IF(OR(D4="",E4=""),"",D4*E4)</f>
        <v/>
      </c>
      <c r="G4" s="2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31"/>
      <c r="B5" s="32"/>
      <c r="C5" s="32"/>
      <c r="D5" s="32"/>
      <c r="E5" s="33"/>
      <c r="F5" s="33" t="str">
        <f t="shared" si="1"/>
        <v/>
      </c>
      <c r="G5" s="3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21"/>
      <c r="B6" s="27"/>
      <c r="C6" s="27"/>
      <c r="D6" s="27"/>
      <c r="E6" s="30"/>
      <c r="F6" s="30" t="str">
        <f t="shared" si="1"/>
        <v/>
      </c>
      <c r="G6" s="2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0" customHeight="1">
      <c r="A7" s="31"/>
      <c r="B7" s="32"/>
      <c r="C7" s="32"/>
      <c r="D7" s="32"/>
      <c r="E7" s="33"/>
      <c r="F7" s="33" t="str">
        <f t="shared" si="1"/>
        <v/>
      </c>
      <c r="G7" s="3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0" customHeight="1">
      <c r="A8" s="21"/>
      <c r="B8" s="27"/>
      <c r="C8" s="27"/>
      <c r="D8" s="27"/>
      <c r="E8" s="30"/>
      <c r="F8" s="30" t="str">
        <f t="shared" si="1"/>
        <v/>
      </c>
      <c r="G8" s="2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.0" customHeight="1">
      <c r="A9" s="31"/>
      <c r="B9" s="32"/>
      <c r="C9" s="32"/>
      <c r="D9" s="32"/>
      <c r="E9" s="33"/>
      <c r="F9" s="33" t="str">
        <f t="shared" si="1"/>
        <v/>
      </c>
      <c r="G9" s="3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.0" customHeight="1">
      <c r="A10" s="21"/>
      <c r="B10" s="27"/>
      <c r="C10" s="27"/>
      <c r="D10" s="27"/>
      <c r="E10" s="30"/>
      <c r="F10" s="30" t="str">
        <f t="shared" si="1"/>
        <v/>
      </c>
      <c r="G10" s="2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31"/>
      <c r="B11" s="32"/>
      <c r="C11" s="32"/>
      <c r="D11" s="32"/>
      <c r="E11" s="33"/>
      <c r="F11" s="33" t="str">
        <f t="shared" si="1"/>
        <v/>
      </c>
      <c r="G11" s="32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customHeight="1">
      <c r="A12" s="31"/>
      <c r="B12" s="32"/>
      <c r="C12" s="32"/>
      <c r="D12" s="32"/>
      <c r="E12" s="33"/>
      <c r="F12" s="33" t="str">
        <f t="shared" si="1"/>
        <v/>
      </c>
      <c r="G12" s="3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21"/>
      <c r="B13" s="27"/>
      <c r="C13" s="27"/>
      <c r="D13" s="27"/>
      <c r="E13" s="30"/>
      <c r="F13" s="30" t="str">
        <f t="shared" si="1"/>
        <v/>
      </c>
      <c r="G13" s="2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0" customHeight="1">
      <c r="A14" s="31"/>
      <c r="B14" s="32"/>
      <c r="C14" s="32"/>
      <c r="D14" s="32"/>
      <c r="E14" s="33"/>
      <c r="F14" s="33" t="str">
        <f t="shared" si="1"/>
        <v/>
      </c>
      <c r="G14" s="3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21"/>
      <c r="B15" s="27"/>
      <c r="C15" s="27"/>
      <c r="D15" s="27"/>
      <c r="E15" s="30"/>
      <c r="F15" s="30" t="str">
        <f t="shared" si="1"/>
        <v/>
      </c>
      <c r="G15" s="2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31"/>
      <c r="B16" s="32"/>
      <c r="C16" s="32"/>
      <c r="D16" s="32"/>
      <c r="E16" s="33"/>
      <c r="F16" s="33" t="str">
        <f t="shared" si="1"/>
        <v/>
      </c>
      <c r="G16" s="3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0" customHeight="1">
      <c r="A17" s="21"/>
      <c r="B17" s="27"/>
      <c r="C17" s="27"/>
      <c r="D17" s="27"/>
      <c r="E17" s="30"/>
      <c r="F17" s="30" t="str">
        <f t="shared" si="1"/>
        <v/>
      </c>
      <c r="G17" s="2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0" customHeight="1">
      <c r="A18" s="31"/>
      <c r="B18" s="32"/>
      <c r="C18" s="32"/>
      <c r="D18" s="32"/>
      <c r="E18" s="33"/>
      <c r="F18" s="33" t="str">
        <f t="shared" si="1"/>
        <v/>
      </c>
      <c r="G18" s="3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.75" customHeight="1">
      <c r="A19" s="34" t="s">
        <v>29</v>
      </c>
      <c r="B19" s="17"/>
      <c r="C19" s="15"/>
      <c r="D19" s="38">
        <f>SUM(D4:D18)</f>
        <v>0</v>
      </c>
      <c r="E19" s="39" t="s">
        <v>32</v>
      </c>
      <c r="F19" s="35">
        <f>SUM(F4:F18)</f>
        <v>0</v>
      </c>
      <c r="G19" s="3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22"/>
      <c r="B20" s="22"/>
      <c r="C20" s="22"/>
      <c r="D20" s="22"/>
      <c r="E20" s="22"/>
      <c r="F20" s="22"/>
      <c r="G20" s="2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2"/>
      <c r="B21" s="22"/>
      <c r="C21" s="22"/>
      <c r="D21" s="22"/>
      <c r="E21" s="22"/>
      <c r="F21" s="22"/>
      <c r="G21" s="2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22"/>
      <c r="B22" s="22"/>
      <c r="C22" s="22"/>
      <c r="D22" s="22"/>
      <c r="E22" s="22"/>
      <c r="F22" s="22"/>
      <c r="G22" s="2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22"/>
      <c r="B23" s="22"/>
      <c r="C23" s="22"/>
      <c r="D23" s="22"/>
      <c r="E23" s="22"/>
      <c r="F23" s="22"/>
      <c r="G23" s="2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22"/>
      <c r="B24" s="22"/>
      <c r="C24" s="22"/>
      <c r="D24" s="22"/>
      <c r="E24" s="22"/>
      <c r="F24" s="22"/>
      <c r="G24" s="2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22"/>
      <c r="B25" s="22"/>
      <c r="C25" s="22"/>
      <c r="D25" s="22"/>
      <c r="E25" s="22"/>
      <c r="F25" s="22"/>
      <c r="G25" s="2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22"/>
      <c r="B26" s="22"/>
      <c r="C26" s="22"/>
      <c r="D26" s="22"/>
      <c r="E26" s="22"/>
      <c r="F26" s="22"/>
      <c r="G26" s="2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22"/>
      <c r="B27" s="22"/>
      <c r="C27" s="22"/>
      <c r="D27" s="22"/>
      <c r="E27" s="22"/>
      <c r="F27" s="22"/>
      <c r="G27" s="2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22"/>
      <c r="B28" s="22"/>
      <c r="C28" s="22"/>
      <c r="D28" s="22"/>
      <c r="E28" s="22"/>
      <c r="F28" s="22"/>
      <c r="G28" s="2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2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2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2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2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2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2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2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2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2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2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2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2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2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2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2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2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2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2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2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2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2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2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2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2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2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2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2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2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2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2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2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2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2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2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2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2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2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2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2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2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2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2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2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2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2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2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2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2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2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22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2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2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2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2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22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2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2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2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2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2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2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2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2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2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2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2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2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2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2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2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2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2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2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2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2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2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2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2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2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2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2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2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2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2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2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2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2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2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2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2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2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2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2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2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2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2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2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2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2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2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2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2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2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2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2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2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2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2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2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2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2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22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22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2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2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2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2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2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2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2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2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22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22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22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22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22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22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22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22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22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22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22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22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22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22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22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22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22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22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22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22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22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22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22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22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22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22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22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22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22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22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22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22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22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22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22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22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22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22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22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22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22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22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22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22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22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22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22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22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22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22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22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22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22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22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22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22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22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22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22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22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22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22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22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22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22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22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22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22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22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22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22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22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22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22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22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22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22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22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22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22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22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22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22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22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22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22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22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22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22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22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22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22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22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22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22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22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22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22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22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22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22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22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22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22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22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22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22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22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22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22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22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22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22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22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22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22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22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22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22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22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22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22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22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22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22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22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22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22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22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22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22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22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22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22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22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22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22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22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22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22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22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22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22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22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22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22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22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22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22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22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22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22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22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22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22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22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22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22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22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22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22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22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22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22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22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22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22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22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22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22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22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22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22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22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22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22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22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22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22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22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22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22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22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22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22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22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22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22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22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22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22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22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22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22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22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22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22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22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22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22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22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22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22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22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22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22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22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22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22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22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22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22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22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22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22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22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22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22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22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22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22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22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22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22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22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22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22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22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22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2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22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22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22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22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22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22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22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22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22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22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22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22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22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22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22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22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22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22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22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22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22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22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22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22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22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22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22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22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22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22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22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22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22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22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22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22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22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22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22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22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22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22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22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22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22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22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22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22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22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2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22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22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22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22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22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22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22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22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22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22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22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22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22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22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22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22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22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22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22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22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22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22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22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22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22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22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22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22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22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22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22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22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22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22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22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22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22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22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22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22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22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22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22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22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22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22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22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22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22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22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22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22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22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22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22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22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22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22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22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22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22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22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22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22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22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22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22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22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22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22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22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22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22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22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22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22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22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22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22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22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22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22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22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22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22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22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22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22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22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22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22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22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22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22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22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22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22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22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22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22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22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22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22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22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22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22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22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22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22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22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22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22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22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22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22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22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22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22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22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22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22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22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22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22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22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22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22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22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22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22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22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22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22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22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22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22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22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22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22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22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22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22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22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22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22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22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22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22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22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22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22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22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22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22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22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22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22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22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22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22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22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22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22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22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22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22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22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22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22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22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22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22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22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22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22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22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22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22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22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22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22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22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22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22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22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22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22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22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22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22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22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22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22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22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22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22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22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22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22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22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22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22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22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22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22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22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22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22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22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22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22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22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22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22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22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22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22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22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22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22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22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22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22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22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22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22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22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22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22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22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22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22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22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22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22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22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22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22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22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22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22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22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22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22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22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22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22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22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22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22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22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22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22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22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22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22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22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22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22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22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22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22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22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22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22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22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22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22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22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22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22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22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22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22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22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22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22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22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22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22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22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22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22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22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22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22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22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22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22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22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22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22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22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22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22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22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22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22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22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22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22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22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22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22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22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22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22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22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22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22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22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22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22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22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22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22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22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22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22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22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22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22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22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22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22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22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22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22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22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22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22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22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22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22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22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22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22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22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22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22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22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22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22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22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22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22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22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22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22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22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22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22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22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22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22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22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22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22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22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22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22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22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22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22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22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22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22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22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22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22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22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22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22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22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22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22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22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22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22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22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22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22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22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22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22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22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22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22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22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22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22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22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22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22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22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22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22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22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22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22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22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22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22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22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22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22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22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22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22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22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22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22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22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22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22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22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22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22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22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22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22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22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22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22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22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22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22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22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22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22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22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22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22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22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22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22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22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22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22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22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22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22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22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22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22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22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22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22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22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22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22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22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22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22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22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22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22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22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22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22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22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22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22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22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22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22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22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22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22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22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22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22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22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22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22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22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22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22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22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22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22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22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22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22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22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22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22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22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22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22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22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22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22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22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22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22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22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22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22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22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22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22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22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22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22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22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22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22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22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22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22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22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22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22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22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22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22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22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22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22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22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22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22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22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22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22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22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22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22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22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22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22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22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22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22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22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22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22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22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22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22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22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22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22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22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22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22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22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22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22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22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22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22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22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22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22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22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22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22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22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22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22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22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22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22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22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</sheetData>
  <mergeCells count="3">
    <mergeCell ref="A1:G1"/>
    <mergeCell ref="A2:G2"/>
    <mergeCell ref="A19:C19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0"/>
    <col customWidth="1" min="2" max="2" width="30.0"/>
    <col customWidth="1" min="3" max="3" width="12.0"/>
    <col customWidth="1" min="4" max="4" width="22.0"/>
    <col customWidth="1" min="5" max="5" width="20.0"/>
    <col customWidth="1" min="6" max="6" width="22.0"/>
    <col customWidth="1" min="7" max="26" width="8.71"/>
  </cols>
  <sheetData>
    <row r="1" ht="36.0" customHeight="1">
      <c r="A1" s="37" t="s">
        <v>36</v>
      </c>
      <c r="B1" s="5"/>
      <c r="C1" s="5"/>
      <c r="D1" s="5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.0" customHeight="1">
      <c r="A2" s="8"/>
      <c r="B2" s="5"/>
      <c r="C2" s="5"/>
      <c r="D2" s="5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75" customHeight="1">
      <c r="A3" s="26" t="s">
        <v>20</v>
      </c>
      <c r="B3" s="26" t="s">
        <v>37</v>
      </c>
      <c r="C3" s="26" t="s">
        <v>38</v>
      </c>
      <c r="D3" s="26" t="s">
        <v>39</v>
      </c>
      <c r="E3" s="26" t="s">
        <v>40</v>
      </c>
      <c r="F3" s="26" t="s">
        <v>41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21"/>
      <c r="B4" s="27"/>
      <c r="C4" s="27"/>
      <c r="D4" s="30"/>
      <c r="E4" s="30" t="str">
        <f t="shared" ref="E4:E18" si="1">IF(OR(C4="",D4=""),"",C4*D4)</f>
        <v/>
      </c>
      <c r="F4" s="2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31"/>
      <c r="B5" s="32"/>
      <c r="C5" s="32"/>
      <c r="D5" s="33"/>
      <c r="E5" s="33" t="str">
        <f t="shared" si="1"/>
        <v/>
      </c>
      <c r="F5" s="3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21"/>
      <c r="B6" s="27"/>
      <c r="C6" s="27"/>
      <c r="D6" s="30"/>
      <c r="E6" s="30" t="str">
        <f t="shared" si="1"/>
        <v/>
      </c>
      <c r="F6" s="2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0" customHeight="1">
      <c r="A7" s="31"/>
      <c r="B7" s="32"/>
      <c r="C7" s="32"/>
      <c r="D7" s="33"/>
      <c r="E7" s="33" t="str">
        <f t="shared" si="1"/>
        <v/>
      </c>
      <c r="F7" s="32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0" customHeight="1">
      <c r="A8" s="21"/>
      <c r="B8" s="27"/>
      <c r="C8" s="27"/>
      <c r="D8" s="30"/>
      <c r="E8" s="30" t="str">
        <f t="shared" si="1"/>
        <v/>
      </c>
      <c r="F8" s="2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.0" customHeight="1">
      <c r="A9" s="31"/>
      <c r="B9" s="32"/>
      <c r="C9" s="32"/>
      <c r="D9" s="33"/>
      <c r="E9" s="33" t="str">
        <f t="shared" si="1"/>
        <v/>
      </c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.0" customHeight="1">
      <c r="A10" s="21"/>
      <c r="B10" s="27"/>
      <c r="C10" s="27"/>
      <c r="D10" s="30"/>
      <c r="E10" s="30" t="str">
        <f t="shared" si="1"/>
        <v/>
      </c>
      <c r="F10" s="2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21"/>
      <c r="B11" s="27"/>
      <c r="C11" s="27"/>
      <c r="D11" s="30"/>
      <c r="E11" s="30" t="str">
        <f t="shared" si="1"/>
        <v/>
      </c>
      <c r="F11" s="2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customHeight="1">
      <c r="A12" s="31"/>
      <c r="B12" s="32"/>
      <c r="C12" s="32"/>
      <c r="D12" s="33"/>
      <c r="E12" s="33" t="str">
        <f t="shared" si="1"/>
        <v/>
      </c>
      <c r="F12" s="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21"/>
      <c r="B13" s="27"/>
      <c r="C13" s="27"/>
      <c r="D13" s="30"/>
      <c r="E13" s="30" t="str">
        <f t="shared" si="1"/>
        <v/>
      </c>
      <c r="F13" s="2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0" customHeight="1">
      <c r="A14" s="31"/>
      <c r="B14" s="32"/>
      <c r="C14" s="32"/>
      <c r="D14" s="33"/>
      <c r="E14" s="33" t="str">
        <f t="shared" si="1"/>
        <v/>
      </c>
      <c r="F14" s="3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21"/>
      <c r="B15" s="27"/>
      <c r="C15" s="27"/>
      <c r="D15" s="30"/>
      <c r="E15" s="30" t="str">
        <f t="shared" si="1"/>
        <v/>
      </c>
      <c r="F15" s="2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31"/>
      <c r="B16" s="32"/>
      <c r="C16" s="32"/>
      <c r="D16" s="33"/>
      <c r="E16" s="33" t="str">
        <f t="shared" si="1"/>
        <v/>
      </c>
      <c r="F16" s="3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0" customHeight="1">
      <c r="A17" s="21"/>
      <c r="B17" s="27"/>
      <c r="C17" s="27"/>
      <c r="D17" s="30"/>
      <c r="E17" s="30" t="str">
        <f t="shared" si="1"/>
        <v/>
      </c>
      <c r="F17" s="2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0" customHeight="1">
      <c r="A18" s="31"/>
      <c r="B18" s="32"/>
      <c r="C18" s="32"/>
      <c r="D18" s="33"/>
      <c r="E18" s="33" t="str">
        <f t="shared" si="1"/>
        <v/>
      </c>
      <c r="F18" s="3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.75" customHeight="1">
      <c r="A19" s="34" t="s">
        <v>29</v>
      </c>
      <c r="B19" s="17"/>
      <c r="C19" s="17"/>
      <c r="D19" s="15"/>
      <c r="E19" s="35">
        <f>SUM(E4:E18)</f>
        <v>0</v>
      </c>
      <c r="F19" s="3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22"/>
      <c r="B20" s="22"/>
      <c r="C20" s="22"/>
      <c r="D20" s="22"/>
      <c r="E20" s="22"/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22"/>
      <c r="B21" s="22"/>
      <c r="C21" s="22"/>
      <c r="D21" s="22"/>
      <c r="E21" s="22"/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22"/>
      <c r="B22" s="22"/>
      <c r="C22" s="22"/>
      <c r="D22" s="22"/>
      <c r="E22" s="22"/>
      <c r="F22" s="22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22"/>
      <c r="B23" s="22"/>
      <c r="C23" s="22"/>
      <c r="D23" s="22"/>
      <c r="E23" s="22"/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22"/>
      <c r="B24" s="22"/>
      <c r="C24" s="22"/>
      <c r="D24" s="22"/>
      <c r="E24" s="22"/>
      <c r="F24" s="2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22"/>
      <c r="B25" s="22"/>
      <c r="C25" s="22"/>
      <c r="D25" s="22"/>
      <c r="E25" s="22"/>
      <c r="F25" s="2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22"/>
      <c r="B26" s="22"/>
      <c r="C26" s="22"/>
      <c r="D26" s="22"/>
      <c r="E26" s="22"/>
      <c r="F26" s="2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22"/>
      <c r="B27" s="22"/>
      <c r="C27" s="22"/>
      <c r="D27" s="22"/>
      <c r="E27" s="22"/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22"/>
      <c r="B28" s="22"/>
      <c r="C28" s="22"/>
      <c r="D28" s="22"/>
      <c r="E28" s="22"/>
      <c r="F28" s="2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</sheetData>
  <mergeCells count="3">
    <mergeCell ref="A1:F1"/>
    <mergeCell ref="A2:F2"/>
    <mergeCell ref="A19:D19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5.0"/>
    <col customWidth="1" min="3" max="3" width="13.0"/>
    <col customWidth="1" min="4" max="4" width="15.0"/>
    <col customWidth="1" min="5" max="5" width="18.0"/>
    <col customWidth="1" min="6" max="6" width="13.0"/>
    <col customWidth="1" min="7" max="26" width="8.71"/>
  </cols>
  <sheetData>
    <row r="1" ht="36.0" customHeight="1">
      <c r="A1" s="37" t="s">
        <v>42</v>
      </c>
      <c r="B1" s="5"/>
      <c r="C1" s="5"/>
      <c r="D1" s="5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.0" customHeight="1">
      <c r="A2" s="8"/>
      <c r="B2" s="5"/>
      <c r="C2" s="5"/>
      <c r="D2" s="5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7.75" customHeight="1">
      <c r="A3" s="40" t="s">
        <v>43</v>
      </c>
      <c r="B3" s="17"/>
      <c r="C3" s="17"/>
      <c r="D3" s="17"/>
      <c r="E3" s="17"/>
      <c r="F3" s="4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26" t="s">
        <v>14</v>
      </c>
      <c r="B4" s="26" t="s">
        <v>24</v>
      </c>
      <c r="C4" s="26" t="s">
        <v>44</v>
      </c>
      <c r="D4" s="26" t="s">
        <v>45</v>
      </c>
      <c r="E4" s="26" t="s">
        <v>46</v>
      </c>
      <c r="F4" s="26" t="s">
        <v>20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42" t="s">
        <v>47</v>
      </c>
      <c r="B5" s="43"/>
      <c r="C5" s="44" t="str">
        <f t="shared" ref="C5:C6" si="1">IF(B5="","",B5*0.2)</f>
        <v/>
      </c>
      <c r="D5" s="44" t="str">
        <f t="shared" ref="D5:D6" si="2">IF(B5="","",B5+C5)</f>
        <v/>
      </c>
      <c r="E5" s="27"/>
      <c r="F5" s="2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20" t="s">
        <v>48</v>
      </c>
      <c r="B6" s="30"/>
      <c r="C6" s="44" t="str">
        <f t="shared" si="1"/>
        <v/>
      </c>
      <c r="D6" s="44" t="str">
        <f t="shared" si="2"/>
        <v/>
      </c>
      <c r="E6" s="27"/>
      <c r="F6" s="2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.75" customHeight="1">
      <c r="A7" s="45" t="s">
        <v>29</v>
      </c>
      <c r="B7" s="35">
        <f t="shared" ref="B7:D7" si="3">SUM(B5:B6)</f>
        <v>0</v>
      </c>
      <c r="C7" s="35">
        <f t="shared" si="3"/>
        <v>0</v>
      </c>
      <c r="D7" s="35">
        <f t="shared" si="3"/>
        <v>0</v>
      </c>
      <c r="E7" s="36"/>
      <c r="F7" s="3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9.75" customHeight="1">
      <c r="A8" s="22"/>
      <c r="B8" s="22"/>
      <c r="C8" s="22"/>
      <c r="D8" s="22"/>
      <c r="E8" s="22"/>
      <c r="F8" s="2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7.75" customHeight="1">
      <c r="A9" s="46" t="s">
        <v>49</v>
      </c>
      <c r="B9" s="17"/>
      <c r="C9" s="17"/>
      <c r="D9" s="17"/>
      <c r="E9" s="17"/>
      <c r="F9" s="4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6" t="s">
        <v>23</v>
      </c>
      <c r="B10" s="26" t="s">
        <v>24</v>
      </c>
      <c r="C10" s="26" t="s">
        <v>25</v>
      </c>
      <c r="D10" s="26" t="s">
        <v>50</v>
      </c>
      <c r="E10" s="26" t="s">
        <v>51</v>
      </c>
      <c r="F10" s="26" t="s">
        <v>20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20" t="s">
        <v>52</v>
      </c>
      <c r="B11" s="43"/>
      <c r="C11" s="44" t="str">
        <f t="shared" ref="C11:C16" si="4">IF(B11="","",B11*0.2)</f>
        <v/>
      </c>
      <c r="D11" s="44" t="str">
        <f t="shared" ref="D11:D16" si="5">IF(B11="","",B11+C11)</f>
        <v/>
      </c>
      <c r="E11" s="27"/>
      <c r="F11" s="2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0" customHeight="1">
      <c r="A12" s="20" t="s">
        <v>53</v>
      </c>
      <c r="B12" s="43"/>
      <c r="C12" s="44" t="str">
        <f t="shared" si="4"/>
        <v/>
      </c>
      <c r="D12" s="44" t="str">
        <f t="shared" si="5"/>
        <v/>
      </c>
      <c r="E12" s="27"/>
      <c r="F12" s="2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0" customHeight="1">
      <c r="A13" s="20" t="s">
        <v>54</v>
      </c>
      <c r="B13" s="43"/>
      <c r="C13" s="44" t="str">
        <f t="shared" si="4"/>
        <v/>
      </c>
      <c r="D13" s="44" t="str">
        <f t="shared" si="5"/>
        <v/>
      </c>
      <c r="E13" s="27"/>
      <c r="F13" s="2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0" customHeight="1">
      <c r="A14" s="20" t="s">
        <v>55</v>
      </c>
      <c r="B14" s="30"/>
      <c r="C14" s="44" t="str">
        <f t="shared" si="4"/>
        <v/>
      </c>
      <c r="D14" s="44" t="str">
        <f t="shared" si="5"/>
        <v/>
      </c>
      <c r="E14" s="27"/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20" t="s">
        <v>56</v>
      </c>
      <c r="B15" s="30"/>
      <c r="C15" s="44" t="str">
        <f t="shared" si="4"/>
        <v/>
      </c>
      <c r="D15" s="44" t="str">
        <f t="shared" si="5"/>
        <v/>
      </c>
      <c r="E15" s="27"/>
      <c r="F15" s="2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20" t="s">
        <v>57</v>
      </c>
      <c r="B16" s="30"/>
      <c r="C16" s="44" t="str">
        <f t="shared" si="4"/>
        <v/>
      </c>
      <c r="D16" s="44" t="str">
        <f t="shared" si="5"/>
        <v/>
      </c>
      <c r="E16" s="27"/>
      <c r="F16" s="2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4.75" customHeight="1">
      <c r="A17" s="38" t="s">
        <v>58</v>
      </c>
      <c r="B17" s="35">
        <f t="shared" ref="B17:D17" si="6">SUM(B11:B16)</f>
        <v>0</v>
      </c>
      <c r="C17" s="35">
        <f t="shared" si="6"/>
        <v>0</v>
      </c>
      <c r="D17" s="35">
        <f t="shared" si="6"/>
        <v>0</v>
      </c>
      <c r="E17" s="36"/>
      <c r="F17" s="3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75" customHeight="1">
      <c r="A18" s="20" t="s">
        <v>59</v>
      </c>
      <c r="B18" s="44">
        <f t="shared" ref="B18:D18" si="7">B7-B17</f>
        <v>0</v>
      </c>
      <c r="C18" s="44">
        <f t="shared" si="7"/>
        <v>0</v>
      </c>
      <c r="D18" s="44">
        <f t="shared" si="7"/>
        <v>0</v>
      </c>
      <c r="E18" s="47"/>
      <c r="F18" s="4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9.75" customHeight="1">
      <c r="A19" s="22"/>
      <c r="B19" s="22"/>
      <c r="C19" s="22"/>
      <c r="D19" s="22"/>
      <c r="E19" s="22"/>
      <c r="F19" s="2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7.75" customHeight="1">
      <c r="A20" s="46" t="s">
        <v>60</v>
      </c>
      <c r="B20" s="17"/>
      <c r="C20" s="17"/>
      <c r="D20" s="17"/>
      <c r="E20" s="17"/>
      <c r="F20" s="4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26" t="s">
        <v>23</v>
      </c>
      <c r="B21" s="26" t="s">
        <v>24</v>
      </c>
      <c r="C21" s="26" t="s">
        <v>25</v>
      </c>
      <c r="D21" s="26" t="s">
        <v>50</v>
      </c>
      <c r="E21" s="26" t="s">
        <v>61</v>
      </c>
      <c r="F21" s="26" t="s">
        <v>20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1.0" customHeight="1">
      <c r="A22" s="20" t="s">
        <v>62</v>
      </c>
      <c r="B22" s="43"/>
      <c r="C22" s="44" t="str">
        <f t="shared" ref="C22:C26" si="8">IF(B22="","",B22*0.2)</f>
        <v/>
      </c>
      <c r="D22" s="44" t="str">
        <f t="shared" ref="D22:D26" si="9">IF(B22="","",B22+C22)</f>
        <v/>
      </c>
      <c r="E22" s="27"/>
      <c r="F22" s="2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1.0" customHeight="1">
      <c r="A23" s="20" t="s">
        <v>63</v>
      </c>
      <c r="B23" s="30"/>
      <c r="C23" s="44" t="str">
        <f t="shared" si="8"/>
        <v/>
      </c>
      <c r="D23" s="44" t="str">
        <f t="shared" si="9"/>
        <v/>
      </c>
      <c r="E23" s="27"/>
      <c r="F23" s="2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1.0" customHeight="1">
      <c r="A24" s="20" t="s">
        <v>64</v>
      </c>
      <c r="B24" s="30"/>
      <c r="C24" s="44" t="str">
        <f t="shared" si="8"/>
        <v/>
      </c>
      <c r="D24" s="44" t="str">
        <f t="shared" si="9"/>
        <v/>
      </c>
      <c r="E24" s="27"/>
      <c r="F24" s="21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1.0" customHeight="1">
      <c r="A25" s="20" t="s">
        <v>65</v>
      </c>
      <c r="B25" s="30"/>
      <c r="C25" s="44" t="str">
        <f t="shared" si="8"/>
        <v/>
      </c>
      <c r="D25" s="44" t="str">
        <f t="shared" si="9"/>
        <v/>
      </c>
      <c r="E25" s="27"/>
      <c r="F25" s="21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1.0" customHeight="1">
      <c r="A26" s="20" t="s">
        <v>66</v>
      </c>
      <c r="B26" s="30"/>
      <c r="C26" s="44" t="str">
        <f t="shared" si="8"/>
        <v/>
      </c>
      <c r="D26" s="44" t="str">
        <f t="shared" si="9"/>
        <v/>
      </c>
      <c r="E26" s="27"/>
      <c r="F26" s="21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.75" customHeight="1">
      <c r="A27" s="38" t="s">
        <v>67</v>
      </c>
      <c r="B27" s="35">
        <f t="shared" ref="B27:D27" si="10">SUM(B22:B26)</f>
        <v>0</v>
      </c>
      <c r="C27" s="35">
        <f t="shared" si="10"/>
        <v>0</v>
      </c>
      <c r="D27" s="35">
        <f t="shared" si="10"/>
        <v>0</v>
      </c>
      <c r="E27" s="36"/>
      <c r="F27" s="3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1.75" customHeight="1">
      <c r="A28" s="20" t="s">
        <v>68</v>
      </c>
      <c r="B28" s="44">
        <f t="shared" ref="B28:D28" si="11">B17-B27</f>
        <v>0</v>
      </c>
      <c r="C28" s="44">
        <f t="shared" si="11"/>
        <v>0</v>
      </c>
      <c r="D28" s="44">
        <f t="shared" si="11"/>
        <v>0</v>
      </c>
      <c r="E28" s="47"/>
      <c r="F28" s="4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22"/>
      <c r="B996" s="22"/>
      <c r="C996" s="22"/>
      <c r="D996" s="22"/>
      <c r="E996" s="22"/>
      <c r="F996" s="22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22"/>
      <c r="B997" s="22"/>
      <c r="C997" s="22"/>
      <c r="D997" s="22"/>
      <c r="E997" s="22"/>
      <c r="F997" s="22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22"/>
      <c r="B998" s="22"/>
      <c r="C998" s="22"/>
      <c r="D998" s="22"/>
      <c r="E998" s="22"/>
      <c r="F998" s="22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mergeCells count="5">
    <mergeCell ref="A1:F1"/>
    <mergeCell ref="A2:F2"/>
    <mergeCell ref="A3:F3"/>
    <mergeCell ref="A9:F9"/>
    <mergeCell ref="A20:F20"/>
  </mergeCells>
  <dataValidations>
    <dataValidation type="list" allowBlank="1" sqref="E22:E26">
      <formula1>"Virement,Chèque,CB,Prélèvement,Espèces"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2.0"/>
    <col customWidth="1" min="3" max="3" width="6.0"/>
    <col customWidth="1" min="4" max="4" width="16.0"/>
    <col customWidth="1" min="5" max="5" width="6.0"/>
    <col customWidth="1" min="6" max="6" width="16.0"/>
    <col customWidth="1" min="7" max="7" width="6.0"/>
    <col customWidth="1" min="8" max="8" width="16.0"/>
    <col customWidth="1" min="9" max="26" width="8.71"/>
  </cols>
  <sheetData>
    <row r="1" ht="49.5" customHeight="1">
      <c r="A1" s="48" t="s">
        <v>69</v>
      </c>
      <c r="B1" s="5"/>
      <c r="C1" s="5"/>
      <c r="D1" s="5"/>
      <c r="E1" s="5"/>
      <c r="F1" s="5"/>
      <c r="G1" s="5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.0" customHeight="1">
      <c r="A2" s="8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5.5" customHeight="1">
      <c r="A3" s="49" t="s">
        <v>70</v>
      </c>
      <c r="B3" s="17"/>
      <c r="C3" s="17"/>
      <c r="D3" s="15"/>
      <c r="E3" s="49" t="s">
        <v>71</v>
      </c>
      <c r="F3" s="17"/>
      <c r="G3" s="17"/>
      <c r="H3" s="1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14" t="s">
        <v>72</v>
      </c>
      <c r="B4" s="15"/>
      <c r="C4" s="50" t="str">
        <f>'Informations du chantier'!C4</f>
        <v/>
      </c>
      <c r="D4" s="15"/>
      <c r="E4" s="14" t="s">
        <v>73</v>
      </c>
      <c r="F4" s="15"/>
      <c r="G4" s="51" t="str">
        <f>'Informations du chantier'!C8</f>
        <v/>
      </c>
      <c r="H4" s="1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1.0" customHeight="1">
      <c r="A5" s="14" t="s">
        <v>74</v>
      </c>
      <c r="B5" s="15"/>
      <c r="C5" s="50"/>
      <c r="D5" s="15"/>
      <c r="E5" s="14" t="s">
        <v>75</v>
      </c>
      <c r="F5" s="15"/>
      <c r="G5" s="51" t="str">
        <f>'Informations du chantier'!F8</f>
        <v/>
      </c>
      <c r="H5" s="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1.0" customHeight="1">
      <c r="A6" s="14" t="s">
        <v>4</v>
      </c>
      <c r="B6" s="15"/>
      <c r="C6" s="50" t="str">
        <f>'Informations du chantier'!C5</f>
        <v/>
      </c>
      <c r="D6" s="15"/>
      <c r="E6" s="52"/>
      <c r="F6" s="52"/>
      <c r="G6" s="52"/>
      <c r="H6" s="52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1.0" customHeight="1">
      <c r="A7" s="14" t="s">
        <v>6</v>
      </c>
      <c r="B7" s="15"/>
      <c r="C7" s="51" t="str">
        <f>'Informations du chantier'!C8</f>
        <v/>
      </c>
      <c r="D7" s="15"/>
      <c r="E7" s="52"/>
      <c r="F7" s="52"/>
      <c r="G7" s="52"/>
      <c r="H7" s="5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22"/>
      <c r="B8" s="22"/>
      <c r="C8" s="22"/>
      <c r="D8" s="22"/>
      <c r="E8" s="22"/>
      <c r="F8" s="22"/>
      <c r="G8" s="22"/>
      <c r="H8" s="2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7.75" customHeight="1">
      <c r="A9" s="53" t="s">
        <v>76</v>
      </c>
      <c r="B9" s="41"/>
      <c r="C9" s="54" t="s">
        <v>77</v>
      </c>
      <c r="D9" s="41"/>
      <c r="E9" s="55" t="s">
        <v>78</v>
      </c>
      <c r="F9" s="41"/>
      <c r="G9" s="56" t="s">
        <v>79</v>
      </c>
      <c r="H9" s="4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7.5" customHeight="1">
      <c r="A10" s="57">
        <f>Facturation!B7</f>
        <v>0</v>
      </c>
      <c r="B10" s="41"/>
      <c r="C10" s="58">
        <f>SUM('Commandes &amp; Achats'!E19,'Stock Sorti'!E19,'Main-dœuvre'!F19)</f>
        <v>0</v>
      </c>
      <c r="D10" s="41"/>
      <c r="E10" s="59">
        <f>Facturation!B17</f>
        <v>0</v>
      </c>
      <c r="F10" s="41"/>
      <c r="G10" s="60">
        <f>Facturation!B27</f>
        <v>0</v>
      </c>
      <c r="H10" s="4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61" t="s">
        <v>80</v>
      </c>
      <c r="B11" s="41"/>
      <c r="C11" s="62" t="s">
        <v>81</v>
      </c>
      <c r="D11" s="41"/>
      <c r="E11" s="62" t="s">
        <v>82</v>
      </c>
      <c r="F11" s="41"/>
      <c r="G11" s="62" t="s">
        <v>83</v>
      </c>
      <c r="H11" s="4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>
      <c r="A12" s="22"/>
      <c r="B12" s="22"/>
      <c r="C12" s="22"/>
      <c r="D12" s="22"/>
      <c r="E12" s="22"/>
      <c r="F12" s="22"/>
      <c r="G12" s="22"/>
      <c r="H12" s="2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5.5" customHeight="1">
      <c r="A13" s="23" t="s">
        <v>84</v>
      </c>
      <c r="B13" s="17"/>
      <c r="C13" s="17"/>
      <c r="D13" s="17"/>
      <c r="E13" s="17"/>
      <c r="F13" s="17"/>
      <c r="G13" s="17"/>
      <c r="H13" s="1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54" t="s">
        <v>14</v>
      </c>
      <c r="B14" s="41"/>
      <c r="C14" s="54" t="s">
        <v>24</v>
      </c>
      <c r="D14" s="41"/>
      <c r="E14" s="54" t="s">
        <v>25</v>
      </c>
      <c r="F14" s="41"/>
      <c r="G14" s="54" t="s">
        <v>45</v>
      </c>
      <c r="H14" s="41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0" customHeight="1">
      <c r="A15" s="63" t="s">
        <v>85</v>
      </c>
      <c r="B15" s="41"/>
      <c r="C15" s="64">
        <f>'Commandes &amp; Achats'!E19</f>
        <v>0</v>
      </c>
      <c r="D15" s="41"/>
      <c r="E15" s="64">
        <f>'Commandes &amp; Achats'!F19</f>
        <v>0</v>
      </c>
      <c r="F15" s="41"/>
      <c r="G15" s="64">
        <f>'Commandes &amp; Achats'!G19</f>
        <v>0</v>
      </c>
      <c r="H15" s="4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0" customHeight="1">
      <c r="A16" s="14" t="s">
        <v>86</v>
      </c>
      <c r="B16" s="41"/>
      <c r="C16" s="64">
        <f>'Stock Sorti'!E19</f>
        <v>0</v>
      </c>
      <c r="D16" s="41"/>
      <c r="E16" s="64">
        <f t="shared" ref="E16:E17" si="1">0</f>
        <v>0</v>
      </c>
      <c r="F16" s="41"/>
      <c r="G16" s="64">
        <f>'Stock Sorti'!E19</f>
        <v>0</v>
      </c>
      <c r="H16" s="4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0" customHeight="1">
      <c r="A17" s="14" t="s">
        <v>87</v>
      </c>
      <c r="B17" s="41"/>
      <c r="C17" s="64">
        <f>'Main-dœuvre'!F19</f>
        <v>0</v>
      </c>
      <c r="D17" s="41"/>
      <c r="E17" s="64">
        <f t="shared" si="1"/>
        <v>0</v>
      </c>
      <c r="F17" s="41"/>
      <c r="G17" s="64">
        <f>'Main-dœuvre'!F19</f>
        <v>0</v>
      </c>
      <c r="H17" s="41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4.75" customHeight="1">
      <c r="A18" s="34" t="s">
        <v>88</v>
      </c>
      <c r="B18" s="41"/>
      <c r="C18" s="65">
        <f>SUM(C15:C17)</f>
        <v>0</v>
      </c>
      <c r="D18" s="41"/>
      <c r="E18" s="65">
        <f>SUM(E15:E17)</f>
        <v>0</v>
      </c>
      <c r="F18" s="41"/>
      <c r="G18" s="65">
        <f>SUM(G15:G17)</f>
        <v>0</v>
      </c>
      <c r="H18" s="41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22"/>
      <c r="B19" s="22"/>
      <c r="C19" s="22"/>
      <c r="D19" s="22"/>
      <c r="E19" s="22"/>
      <c r="F19" s="22"/>
      <c r="G19" s="22"/>
      <c r="H19" s="2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5.5" customHeight="1">
      <c r="A20" s="23" t="s">
        <v>89</v>
      </c>
      <c r="B20" s="17"/>
      <c r="C20" s="17"/>
      <c r="D20" s="17"/>
      <c r="E20" s="17"/>
      <c r="F20" s="17"/>
      <c r="G20" s="17"/>
      <c r="H20" s="15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1.0" customHeight="1">
      <c r="A21" s="14" t="s">
        <v>90</v>
      </c>
      <c r="B21" s="17"/>
      <c r="C21" s="17"/>
      <c r="D21" s="41"/>
      <c r="E21" s="66">
        <f>Facturation!B7-C18</f>
        <v>0</v>
      </c>
      <c r="F21" s="17"/>
      <c r="G21" s="17"/>
      <c r="H21" s="4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1.0" customHeight="1">
      <c r="A22" s="14" t="s">
        <v>91</v>
      </c>
      <c r="B22" s="17"/>
      <c r="C22" s="17"/>
      <c r="D22" s="41"/>
      <c r="E22" s="67">
        <f>IF(C21=0,0,C21/Facturation!B7)</f>
        <v>0</v>
      </c>
      <c r="F22" s="17"/>
      <c r="G22" s="17"/>
      <c r="H22" s="4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1.0" customHeight="1">
      <c r="A23" s="14" t="s">
        <v>92</v>
      </c>
      <c r="B23" s="17"/>
      <c r="C23" s="17"/>
      <c r="D23" s="41"/>
      <c r="E23" s="66">
        <f>Facturation!B7-Facturation!B17</f>
        <v>0</v>
      </c>
      <c r="F23" s="17"/>
      <c r="G23" s="17"/>
      <c r="H23" s="4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1.0" customHeight="1">
      <c r="A24" s="14" t="s">
        <v>93</v>
      </c>
      <c r="B24" s="17"/>
      <c r="C24" s="17"/>
      <c r="D24" s="41"/>
      <c r="E24" s="66">
        <f>Facturation!B17-Facturation!B27</f>
        <v>0</v>
      </c>
      <c r="F24" s="17"/>
      <c r="G24" s="17"/>
      <c r="H24" s="4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1.0" customHeight="1">
      <c r="A25" s="14" t="s">
        <v>94</v>
      </c>
      <c r="B25" s="17"/>
      <c r="C25" s="17"/>
      <c r="D25" s="41"/>
      <c r="E25" s="67">
        <f>IF(Facturation!B17=0,0,Facturation!B27/Facturation!B17)</f>
        <v>0</v>
      </c>
      <c r="F25" s="17"/>
      <c r="G25" s="17"/>
      <c r="H25" s="41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22"/>
      <c r="B26" s="22"/>
      <c r="C26" s="22"/>
      <c r="D26" s="22"/>
      <c r="E26" s="22"/>
      <c r="F26" s="22"/>
      <c r="G26" s="22"/>
      <c r="H26" s="2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22"/>
      <c r="B27" s="22"/>
      <c r="C27" s="22"/>
      <c r="D27" s="22"/>
      <c r="E27" s="22"/>
      <c r="F27" s="22"/>
      <c r="G27" s="22"/>
      <c r="H27" s="2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22"/>
      <c r="B28" s="22"/>
      <c r="C28" s="22"/>
      <c r="D28" s="22"/>
      <c r="E28" s="22"/>
      <c r="F28" s="22"/>
      <c r="G28" s="22"/>
      <c r="H28" s="2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22"/>
      <c r="B29" s="22"/>
      <c r="C29" s="22"/>
      <c r="D29" s="22"/>
      <c r="E29" s="22"/>
      <c r="F29" s="22"/>
      <c r="G29" s="22"/>
      <c r="H29" s="2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22"/>
      <c r="B30" s="22"/>
      <c r="C30" s="22"/>
      <c r="D30" s="22"/>
      <c r="E30" s="22"/>
      <c r="F30" s="22"/>
      <c r="G30" s="22"/>
      <c r="H30" s="2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22"/>
      <c r="B31" s="22"/>
      <c r="C31" s="22"/>
      <c r="D31" s="22"/>
      <c r="E31" s="22"/>
      <c r="F31" s="22"/>
      <c r="G31" s="22"/>
      <c r="H31" s="2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60">
    <mergeCell ref="A10:B10"/>
    <mergeCell ref="A11:B11"/>
    <mergeCell ref="C11:D11"/>
    <mergeCell ref="E11:F11"/>
    <mergeCell ref="G11:H11"/>
    <mergeCell ref="A13:H13"/>
    <mergeCell ref="G14:H14"/>
    <mergeCell ref="A14:B14"/>
    <mergeCell ref="A15:B15"/>
    <mergeCell ref="C15:D15"/>
    <mergeCell ref="E15:F15"/>
    <mergeCell ref="G15:H15"/>
    <mergeCell ref="A16:B16"/>
    <mergeCell ref="C16:D16"/>
    <mergeCell ref="A17:B17"/>
    <mergeCell ref="C17:D17"/>
    <mergeCell ref="E17:F17"/>
    <mergeCell ref="G17:H17"/>
    <mergeCell ref="A18:B18"/>
    <mergeCell ref="C18:D18"/>
    <mergeCell ref="E18:F18"/>
    <mergeCell ref="G18:H18"/>
    <mergeCell ref="A20:H20"/>
    <mergeCell ref="A21:D21"/>
    <mergeCell ref="E21:H21"/>
    <mergeCell ref="A22:D22"/>
    <mergeCell ref="E22:H22"/>
    <mergeCell ref="E23:H23"/>
    <mergeCell ref="A1:H1"/>
    <mergeCell ref="A2:H2"/>
    <mergeCell ref="A3:D3"/>
    <mergeCell ref="E3:H3"/>
    <mergeCell ref="C4:D4"/>
    <mergeCell ref="E4:F4"/>
    <mergeCell ref="G4:H4"/>
    <mergeCell ref="A4:B4"/>
    <mergeCell ref="A5:B5"/>
    <mergeCell ref="C5:D5"/>
    <mergeCell ref="E5:F5"/>
    <mergeCell ref="G5:H5"/>
    <mergeCell ref="A6:B6"/>
    <mergeCell ref="C6:D6"/>
    <mergeCell ref="C10:D10"/>
    <mergeCell ref="E10:F10"/>
    <mergeCell ref="A7:B7"/>
    <mergeCell ref="C7:D7"/>
    <mergeCell ref="A9:B9"/>
    <mergeCell ref="C9:D9"/>
    <mergeCell ref="E9:F9"/>
    <mergeCell ref="G9:H9"/>
    <mergeCell ref="G10:H10"/>
    <mergeCell ref="C14:D14"/>
    <mergeCell ref="E14:F14"/>
    <mergeCell ref="E16:F16"/>
    <mergeCell ref="G16:H16"/>
    <mergeCell ref="A23:D23"/>
    <mergeCell ref="A24:D24"/>
    <mergeCell ref="E24:H24"/>
    <mergeCell ref="A25:D25"/>
    <mergeCell ref="E25:H25"/>
  </mergeCells>
  <printOptions/>
  <pageMargins bottom="1.0" footer="0.0" header="0.0" left="0.75" right="0.75" top="1.0"/>
  <pageSetup paperSize="9" orientation="portrait"/>
  <drawing r:id="rId1"/>
</worksheet>
</file>