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ode demploi" sheetId="1" r:id="rId5"/>
    <sheet state="visible" name="Plan de charge" sheetId="2" r:id="rId6"/>
  </sheets>
  <definedNames/>
  <calcPr/>
</workbook>
</file>

<file path=xl/sharedStrings.xml><?xml version="1.0" encoding="utf-8"?>
<sst xmlns="http://schemas.openxmlformats.org/spreadsheetml/2006/main" count="31" uniqueCount="31">
  <si>
    <t>Plan de charge simplifié</t>
  </si>
  <si>
    <t>Un modèle unique, adaptable à toute activité (services, industrie, artisanat, BTP...)</t>
  </si>
  <si>
    <t>Comment utiliser ce fichier</t>
  </si>
  <si>
    <t>1. Allez dans l'onglet "Plan de charge".</t>
  </si>
  <si>
    <t>2. Remplissez les cellules en bleu : nom des ressources (collaborateurs, équipes...), capacité disponible par semaine, et la charge prévue semaine par semaine.</t>
  </si>
  <si>
    <t>3. Les cellules noires se calculent automatiquement : charge totale, taux de charge, statut, synthèse globale. Ne les modifiez pas.</t>
  </si>
  <si>
    <t>4. Le taux de charge se lit ainsi : au-dessus de 100 % = surcharge (risque de retard), en dessous de 70 % = ressource sous-utilisée (marge disponible).</t>
  </si>
  <si>
    <t>Code couleur</t>
  </si>
  <si>
    <t>Texte bleu = cellule à remplir (donnée d'entrée)</t>
  </si>
  <si>
    <t>Texte noir = cellule calculée automatiquement (formule, ne pas modifier)</t>
  </si>
  <si>
    <t>Fond rose = ligne d'exemple, à adapter ou supprimer</t>
  </si>
  <si>
    <t>Formule utilisée</t>
  </si>
  <si>
    <t>Taux de charge (%) = Charge totale prévue ÷ (Capacité disponible x Nombre de semaines) x 100</t>
  </si>
  <si>
    <t>Ce modèle de plan de charge vous est offert par Obat.</t>
  </si>
  <si>
    <t>💡 Avec Obat, générez votre plan de charge en quelques clics et gérez l'affectation de vos ressources humaines et matérielles sur vos chantiers</t>
  </si>
  <si>
    <t>Exemple d'adaptation BTP</t>
  </si>
  <si>
    <t>Pour un usage chantier : une ligne par chef d'équipe ou conducteur de travaux, la capacité disponible en tenant compte des congés/RTT, et la charge prévue répartie par chantier plutôt que par semaine si besoin (dupliquez alors la ligne par chantier pour un même collaborateur).</t>
  </si>
  <si>
    <t>Plan de charge — suivi hebdomadaire</t>
  </si>
  <si>
    <t>Renseignez les cellules bleues. Le taux de charge et le statut se calculent automatiquement.</t>
  </si>
  <si>
    <t>Ressource</t>
  </si>
  <si>
    <t>Capacité disponible
(h / semaine)</t>
  </si>
  <si>
    <t>Semaine 1
charge prévue (h)</t>
  </si>
  <si>
    <t>Semaine 2
charge prévue (h)</t>
  </si>
  <si>
    <t>Semaine 3
charge prévue (h)</t>
  </si>
  <si>
    <t>Semaine 4
charge prévue (h)</t>
  </si>
  <si>
    <t>Charge totale
prévue (h)</t>
  </si>
  <si>
    <t>Capacité totale
disponible (h)</t>
  </si>
  <si>
    <t>Taux de
charge (%)</t>
  </si>
  <si>
    <t>Statut</t>
  </si>
  <si>
    <t>Ex. Julien Martin</t>
  </si>
  <si>
    <t>Synthèse équipe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</si>
</sst>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\£\ #,##0.00_-;\ \-\£\ #,##0.00_-;_-&quot;&quot;_-;_-@"/>
  </numFmts>
  <fonts count="18">
    <font>
      <sz val="11.0"/>
      <color theme="1"/>
      <name val="Arial"/>
      <scheme val="minor"/>
    </font>
    <font>
      <color theme="1"/>
      <name val="Poppins"/>
    </font>
    <font>
      <b/>
      <sz val="16.0"/>
      <color rgb="FF1F3864"/>
      <name val="Poppins"/>
    </font>
    <font>
      <i/>
      <sz val="10.0"/>
      <color rgb="FF595959"/>
      <name val="Poppins"/>
    </font>
    <font>
      <sz val="10.0"/>
      <color theme="1"/>
      <name val="Poppins"/>
    </font>
    <font>
      <b/>
      <sz val="11.0"/>
      <color rgb="FF1F3864"/>
      <name val="Poppins"/>
    </font>
    <font>
      <sz val="11.0"/>
      <color theme="1"/>
      <name val="Calibri"/>
    </font>
    <font>
      <u/>
      <sz val="13.0"/>
      <color rgb="FF0563C1"/>
      <name val="Arial"/>
    </font>
    <font>
      <sz val="10.0"/>
      <color rgb="FF0000FF"/>
      <name val="Poppins"/>
    </font>
    <font>
      <sz val="11.0"/>
      <color theme="1"/>
      <name val="Arial"/>
    </font>
    <font/>
    <font>
      <sz val="10.0"/>
      <color rgb="FF000000"/>
      <name val="Poppins"/>
    </font>
    <font>
      <u/>
      <sz val="13.0"/>
      <color rgb="FF0563C1"/>
      <name val="Arial"/>
    </font>
    <font>
      <b/>
      <sz val="16.0"/>
      <color rgb="FF1591F0"/>
      <name val="Poppins"/>
    </font>
    <font>
      <sz val="10.0"/>
      <color rgb="FFFFFFFF"/>
      <name val="Poppins"/>
    </font>
    <font>
      <sz val="11.0"/>
      <color rgb="FF000000"/>
      <name val="Poppins"/>
    </font>
    <font>
      <sz val="11.0"/>
      <color theme="1"/>
      <name val="Poppins"/>
    </font>
    <font>
      <b/>
      <sz val="10.0"/>
      <color theme="1"/>
      <name val="Poppins"/>
    </font>
  </fonts>
  <fills count="6">
    <fill>
      <patternFill patternType="none"/>
    </fill>
    <fill>
      <patternFill patternType="lightGray"/>
    </fill>
    <fill>
      <patternFill patternType="solid">
        <fgColor rgb="FFD3EAFC"/>
        <bgColor rgb="FFD3EAFC"/>
      </patternFill>
    </fill>
    <fill>
      <patternFill patternType="solid">
        <fgColor rgb="FFF4CCCC"/>
        <bgColor rgb="FFF4CCCC"/>
      </patternFill>
    </fill>
    <fill>
      <patternFill patternType="solid">
        <fgColor rgb="FF1591F0"/>
        <bgColor rgb="FF1591F0"/>
      </patternFill>
    </fill>
    <fill>
      <patternFill patternType="solid">
        <fgColor rgb="FFF2F2F2"/>
        <bgColor rgb="FFF2F2F2"/>
      </patternFill>
    </fill>
  </fills>
  <borders count="7">
    <border/>
    <border>
      <left/>
      <right/>
      <top/>
      <bottom/>
    </border>
    <border>
      <left/>
      <top/>
      <bottom/>
    </border>
    <border>
      <top/>
      <bottom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top style="thin">
        <color rgb="FFD9D9D9"/>
      </top>
      <bottom style="thin">
        <color rgb="FFD9D9D9"/>
      </bottom>
    </border>
    <border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borderId="0" fillId="0" fontId="0" numFmtId="0" applyAlignment="1" applyFont="1"/>
  </cellStyleXfs>
  <cellXfs count="3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2" fontId="1" numFmtId="0" xfId="0" applyFill="1" applyFont="1"/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0" fillId="0" fontId="4" numFmtId="0" xfId="0" applyAlignment="1" applyFont="1">
      <alignment shrinkToFit="0" vertical="top" wrapText="1"/>
    </xf>
    <xf borderId="0" fillId="0" fontId="5" numFmtId="0" xfId="0" applyAlignment="1" applyFont="1">
      <alignment shrinkToFit="0" vertical="bottom" wrapText="0"/>
    </xf>
    <xf borderId="1" fillId="2" fontId="6" numFmtId="0" xfId="0" applyAlignment="1" applyBorder="1" applyFill="1" applyFont="1">
      <alignment vertical="bottom"/>
    </xf>
    <xf borderId="1" fillId="2" fontId="7" numFmtId="0" xfId="0" applyAlignment="1" applyBorder="1" applyFill="1" applyFont="1">
      <alignment readingOrder="0" vertical="bottom"/>
    </xf>
    <xf borderId="0" fillId="2" fontId="6" numFmtId="0" xfId="0" applyAlignment="1" applyFill="1" applyFont="1">
      <alignment vertical="bottom"/>
    </xf>
    <xf borderId="0" fillId="0" fontId="8" numFmtId="0" xfId="0" applyAlignment="1" applyFont="1">
      <alignment shrinkToFit="0" vertical="bottom" wrapText="0"/>
    </xf>
    <xf borderId="1" fillId="2" fontId="6" numFmtId="0" xfId="0" applyBorder="1" applyFill="1" applyFont="1"/>
    <xf borderId="2" fillId="2" fontId="9" numFmtId="0" xfId="0" applyAlignment="1" applyBorder="1" applyFill="1" applyFont="1">
      <alignment readingOrder="0" shrinkToFit="0" vertical="bottom" wrapText="1"/>
    </xf>
    <xf borderId="3" fillId="0" fontId="10" numFmtId="0" xfId="0" applyBorder="1" applyFont="1"/>
    <xf borderId="0" fillId="0" fontId="11" numFmtId="0" xfId="0" applyAlignment="1" applyFont="1">
      <alignment shrinkToFit="0" vertical="bottom" wrapText="0"/>
    </xf>
    <xf borderId="1" fillId="2" fontId="6" numFmtId="164" xfId="0" applyBorder="1" applyFill="1" applyFont="1" applyNumberFormat="1"/>
    <xf borderId="1" fillId="3" fontId="4" numFmtId="0" xfId="0" applyAlignment="1" applyBorder="1" applyFill="1" applyFont="1">
      <alignment readingOrder="0" shrinkToFit="0" vertical="bottom" wrapText="0"/>
    </xf>
    <xf borderId="1" fillId="2" fontId="12" numFmtId="0" xfId="0" applyAlignment="1" applyBorder="1" applyFill="1" applyFont="1">
      <alignment vertical="bottom"/>
    </xf>
    <xf borderId="1" fillId="2" fontId="9" numFmtId="0" xfId="0" applyAlignment="1" applyBorder="1" applyFill="1" applyFont="1">
      <alignment vertical="bottom"/>
    </xf>
    <xf borderId="0" fillId="2" fontId="9" numFmtId="0" xfId="0" applyAlignment="1" applyFill="1" applyFont="1">
      <alignment vertical="bottom"/>
    </xf>
    <xf borderId="0" fillId="0" fontId="13" numFmtId="0" xfId="0" applyAlignment="1" applyFont="1">
      <alignment shrinkToFit="0" vertical="bottom" wrapText="0"/>
    </xf>
    <xf borderId="4" fillId="4" fontId="14" numFmtId="0" xfId="0" applyAlignment="1" applyBorder="1" applyFill="1" applyFont="1">
      <alignment horizontal="center" shrinkToFit="0" vertical="center" wrapText="1"/>
    </xf>
    <xf borderId="4" fillId="3" fontId="8" numFmtId="0" xfId="0" applyAlignment="1" applyBorder="1" applyFill="1" applyFont="1">
      <alignment shrinkToFit="0" vertical="bottom" wrapText="0"/>
    </xf>
    <xf borderId="4" fillId="3" fontId="8" numFmtId="1" xfId="0" applyAlignment="1" applyBorder="1" applyFill="1" applyFont="1" applyNumberFormat="1">
      <alignment horizontal="center" shrinkToFit="0" vertical="bottom" wrapText="0"/>
    </xf>
    <xf borderId="4" fillId="3" fontId="8" numFmtId="1" xfId="0" applyAlignment="1" applyBorder="1" applyFill="1" applyFont="1" applyNumberFormat="1">
      <alignment horizontal="center" readingOrder="0" shrinkToFit="0" vertical="bottom" wrapText="0"/>
    </xf>
    <xf borderId="4" fillId="0" fontId="15" numFmtId="1" xfId="0" applyAlignment="1" applyBorder="1" applyFont="1" applyNumberFormat="1">
      <alignment horizontal="center" shrinkToFit="0" vertical="bottom" wrapText="0"/>
    </xf>
    <xf borderId="4" fillId="0" fontId="15" numFmtId="9" xfId="0" applyAlignment="1" applyBorder="1" applyFont="1" applyNumberFormat="1">
      <alignment horizontal="center" shrinkToFit="0" vertical="bottom" wrapText="0"/>
    </xf>
    <xf borderId="4" fillId="0" fontId="15" numFmtId="0" xfId="0" applyAlignment="1" applyBorder="1" applyFont="1">
      <alignment horizontal="center" shrinkToFit="0" vertical="bottom" wrapText="0"/>
    </xf>
    <xf borderId="4" fillId="0" fontId="8" numFmtId="0" xfId="0" applyAlignment="1" applyBorder="1" applyFont="1">
      <alignment shrinkToFit="0" vertical="bottom" wrapText="0"/>
    </xf>
    <xf borderId="4" fillId="0" fontId="8" numFmtId="1" xfId="0" applyAlignment="1" applyBorder="1" applyFont="1" applyNumberFormat="1">
      <alignment horizontal="center" shrinkToFit="0" vertical="bottom" wrapText="0"/>
    </xf>
    <xf borderId="5" fillId="5" fontId="5" numFmtId="0" xfId="0" applyAlignment="1" applyBorder="1" applyFill="1" applyFont="1">
      <alignment shrinkToFit="0" vertical="bottom" wrapText="0"/>
    </xf>
    <xf borderId="6" fillId="0" fontId="10" numFmtId="0" xfId="0" applyBorder="1" applyFont="1"/>
    <xf borderId="4" fillId="5" fontId="16" numFmtId="0" xfId="0" applyAlignment="1" applyBorder="1" applyFill="1" applyFont="1">
      <alignment shrinkToFit="0" vertical="bottom" wrapText="0"/>
    </xf>
    <xf borderId="4" fillId="5" fontId="17" numFmtId="1" xfId="0" applyAlignment="1" applyBorder="1" applyFill="1" applyFont="1" applyNumberFormat="1">
      <alignment horizontal="center" shrinkToFit="0" vertical="bottom" wrapText="0"/>
    </xf>
    <xf borderId="4" fillId="5" fontId="17" numFmtId="9" xfId="0" applyAlignment="1" applyBorder="1" applyFill="1" applyFont="1" applyNumberFormat="1">
      <alignment horizontal="center" shrinkToFit="0" vertical="bottom" wrapText="0"/>
    </xf>
    <xf borderId="4" fillId="5" fontId="17" numFmtId="0" xfId="0" applyAlignment="1" applyBorder="1" applyFill="1" applyFont="1">
      <alignment horizontal="center" shrinkToFit="0" vertical="bottom" wrapText="0"/>
    </xf>
  </cellXfs>
  <cellStyles count="1">
    <cellStyle xfId="0" name="Normal" builtinId="0"/>
  </cellStyles>
  <dxfs count="3">
    <dxf>
      <font>
        <sz val="10.0"/>
        <color rgb="FF9C0006"/>
        <name val="Arial"/>
      </font>
      <fill>
        <patternFill patternType="solid">
          <fgColor rgb="FFFFC7CE"/>
          <bgColor rgb="FFFFC7CE"/>
        </patternFill>
      </fill>
      <border/>
    </dxf>
    <dxf>
      <font>
        <sz val="10.0"/>
        <color rgb="FF006100"/>
        <name val="Arial"/>
      </font>
      <fill>
        <patternFill patternType="solid">
          <fgColor rgb="FFC6EFCE"/>
          <bgColor rgb="FFC6EFCE"/>
        </patternFill>
      </fill>
      <border/>
    </dxf>
    <dxf>
      <font>
        <sz val="10.0"/>
        <color rgb="FF9C6500"/>
        <name val="Arial"/>
      </font>
      <fill>
        <patternFill patternType="solid">
          <fgColor rgb="FFFFEB9C"/>
          <bgColor rgb="FFFFEB9C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 sz="1800">
                <a:solidFill>
                  <a:srgbClr val="000000"/>
                </a:solidFill>
                <a:latin typeface="Calibri"/>
              </a:defRPr>
            </a:pPr>
            <a:r>
              <a:rPr b="1" i="0" sz="1800">
                <a:solidFill>
                  <a:srgbClr val="000000"/>
                </a:solidFill>
                <a:latin typeface="Calibri"/>
              </a:rPr>
              <a:t>Capacité disponible vs charge prévue par ressource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v>Capacité totale
disponible (h)</c:v>
          </c:tx>
          <c:spPr>
            <a:solidFill>
              <a:srgbClr val="4F81BD"/>
            </a:solidFill>
            <a:ln cmpd="sng">
              <a:noFill/>
            </a:ln>
          </c:spPr>
          <c:cat>
            <c:strRef>
              <c:f>'Plan de charge'!$A$5:$A$10</c:f>
            </c:strRef>
          </c:cat>
          <c:val>
            <c:numRef>
              <c:f>'Plan de charge'!$H$5:$H$10</c:f>
              <c:numCache/>
            </c:numRef>
          </c:val>
        </c:ser>
        <c:ser>
          <c:idx val="1"/>
          <c:order val="1"/>
          <c:tx>
            <c:v>Charge totale
prévue (h)</c:v>
          </c:tx>
          <c:spPr>
            <a:solidFill>
              <a:srgbClr val="C0504D"/>
            </a:solidFill>
            <a:ln cmpd="sng">
              <a:noFill/>
            </a:ln>
          </c:spPr>
          <c:cat>
            <c:strRef>
              <c:f>'Plan de charge'!$A$5:$A$10</c:f>
            </c:strRef>
          </c:cat>
          <c:val>
            <c:numRef>
              <c:f>'Plan de charge'!$G$5:$G$10</c:f>
              <c:numCache/>
            </c:numRef>
          </c:val>
        </c:ser>
        <c:axId val="1088147121"/>
        <c:axId val="706137419"/>
      </c:barChart>
      <c:catAx>
        <c:axId val="108814712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1" i="0" sz="1000">
                    <a:solidFill>
                      <a:srgbClr val="000000"/>
                    </a:solidFill>
                    <a:latin typeface="Calibri"/>
                  </a:defRPr>
                </a:pPr>
                <a:r>
                  <a:rPr b="1" i="0" sz="1000">
                    <a:solidFill>
                      <a:srgbClr val="000000"/>
                    </a:solidFill>
                    <a:latin typeface="Calibri"/>
                  </a:rPr>
                  <a:t>Ressource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 i="0" sz="1000">
                <a:solidFill>
                  <a:srgbClr val="000000"/>
                </a:solidFill>
                <a:latin typeface="Calibri"/>
              </a:defRPr>
            </a:pPr>
          </a:p>
        </c:txPr>
        <c:crossAx val="706137419"/>
      </c:catAx>
      <c:valAx>
        <c:axId val="706137419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1" i="0" sz="1000">
                    <a:solidFill>
                      <a:srgbClr val="000000"/>
                    </a:solidFill>
                    <a:latin typeface="Calibri"/>
                  </a:defRPr>
                </a:pPr>
                <a:r>
                  <a:rPr b="1" i="0" sz="1000">
                    <a:solidFill>
                      <a:srgbClr val="000000"/>
                    </a:solidFill>
                    <a:latin typeface="Calibri"/>
                  </a:rPr>
                  <a:t>Heures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 i="0" sz="1000">
                <a:solidFill>
                  <a:srgbClr val="000000"/>
                </a:solidFill>
                <a:latin typeface="Calibri"/>
              </a:defRPr>
            </a:pPr>
          </a:p>
        </c:txPr>
        <c:crossAx val="1088147121"/>
      </c:valAx>
    </c:plotArea>
    <c:legend>
      <c:legendPos val="r"/>
      <c:overlay val="0"/>
      <c:txPr>
        <a:bodyPr/>
        <a:lstStyle/>
        <a:p>
          <a:pPr lvl="0">
            <a:defRPr b="0" i="0" sz="1000">
              <a:solidFill>
                <a:srgbClr val="000000"/>
              </a:solidFill>
              <a:latin typeface="Calibri"/>
            </a:defRPr>
          </a:pPr>
        </a:p>
      </c:txPr>
    </c:legend>
    <c:plotVisOnly val="1"/>
  </c:chart>
  <c:spPr>
    <a:solidFill>
      <a:srgbClr val="FFFFFF"/>
    </a:solidFill>
  </c:spPr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28575</xdr:colOff>
      <xdr:row>0</xdr:row>
      <xdr:rowOff>0</xdr:rowOff>
    </xdr:from>
    <xdr:ext cx="3362325" cy="345757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13</xdr:row>
      <xdr:rowOff>123825</xdr:rowOff>
    </xdr:from>
    <xdr:ext cx="6810375" cy="3019425"/>
    <xdr:graphicFrame>
      <xdr:nvGraphicFramePr>
        <xdr:cNvPr id="1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obat.fr/click?campaign=1581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2.63"/>
    <col customWidth="1" min="2" max="2" width="83.13"/>
    <col customWidth="1" min="3" max="3" width="7.63"/>
    <col customWidth="1" min="4" max="4" width="74.13"/>
    <col customWidth="1" min="5" max="22" width="7.63"/>
  </cols>
  <sheetData>
    <row r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/>
      <c r="B2" s="3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1"/>
      <c r="B3" s="4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1"/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75" customHeight="1">
      <c r="A5" s="1"/>
      <c r="B5" s="5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75" customHeight="1">
      <c r="A6" s="1"/>
      <c r="B6" s="6" t="s">
        <v>2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5.75" customHeight="1">
      <c r="A7" s="1"/>
      <c r="B7" s="5" t="s">
        <v>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30.0" customHeight="1">
      <c r="A8" s="1"/>
      <c r="B8" s="5" t="s">
        <v>4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30.0" customHeight="1">
      <c r="A9" s="1"/>
      <c r="B9" s="5" t="s">
        <v>5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30.0" customHeight="1">
      <c r="A10" s="1"/>
      <c r="B10" s="5" t="s">
        <v>6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75" customHeight="1">
      <c r="A11" s="1"/>
      <c r="B11" s="5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75" customHeight="1">
      <c r="A12" s="1"/>
      <c r="B12" s="6" t="s">
        <v>7</v>
      </c>
      <c r="C12" s="7"/>
      <c r="D12" s="8"/>
      <c r="E12" s="7"/>
      <c r="F12" s="7"/>
      <c r="G12" s="7"/>
      <c r="H12" s="7"/>
      <c r="I12" s="7"/>
      <c r="J12" s="7"/>
      <c r="K12" s="7"/>
      <c r="L12" s="9"/>
      <c r="M12" s="2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75" customHeight="1">
      <c r="A13" s="1"/>
      <c r="B13" s="10" t="s">
        <v>8</v>
      </c>
      <c r="C13" s="11"/>
      <c r="D13" s="12"/>
      <c r="E13" s="13"/>
      <c r="F13" s="13"/>
      <c r="G13" s="13"/>
      <c r="H13" s="13"/>
      <c r="I13" s="13"/>
      <c r="J13" s="13"/>
      <c r="K13" s="13"/>
      <c r="L13" s="13"/>
      <c r="M13" s="2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75" customHeight="1">
      <c r="A14" s="1"/>
      <c r="B14" s="14" t="s">
        <v>9</v>
      </c>
      <c r="C14" s="15"/>
      <c r="D14" s="7"/>
      <c r="E14" s="7"/>
      <c r="F14" s="7"/>
      <c r="G14" s="7"/>
      <c r="H14" s="7"/>
      <c r="I14" s="7"/>
      <c r="J14" s="7"/>
      <c r="K14" s="7"/>
      <c r="L14" s="9"/>
      <c r="M14" s="2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5.75" customHeight="1">
      <c r="A15" s="1"/>
      <c r="B15" s="16" t="s">
        <v>10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75" customHeight="1">
      <c r="A16" s="1"/>
      <c r="B16" s="5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75" customHeight="1">
      <c r="A17" s="1"/>
      <c r="B17" s="6" t="s">
        <v>11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30.0" customHeight="1">
      <c r="A18" s="1"/>
      <c r="B18" s="5" t="s">
        <v>12</v>
      </c>
      <c r="C18" s="2"/>
      <c r="D18" s="17" t="s">
        <v>13</v>
      </c>
      <c r="E18" s="18"/>
      <c r="F18" s="18"/>
      <c r="G18" s="18"/>
      <c r="H18" s="18"/>
      <c r="I18" s="18"/>
      <c r="J18" s="18"/>
      <c r="K18" s="18"/>
      <c r="L18" s="19"/>
      <c r="M18" s="2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75" customHeight="1">
      <c r="A19" s="1"/>
      <c r="B19" s="5"/>
      <c r="C19" s="2"/>
      <c r="D19" s="12" t="s">
        <v>14</v>
      </c>
      <c r="E19" s="13"/>
      <c r="F19" s="13"/>
      <c r="G19" s="13"/>
      <c r="H19" s="13"/>
      <c r="I19" s="13"/>
      <c r="J19" s="13"/>
      <c r="K19" s="13"/>
      <c r="L19" s="13"/>
      <c r="M19" s="2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75" customHeight="1">
      <c r="A20" s="1"/>
      <c r="B20" s="6" t="s">
        <v>15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45.75" customHeight="1">
      <c r="A21" s="1"/>
      <c r="B21" s="5" t="s">
        <v>16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D13:L13"/>
    <mergeCell ref="D19:L19"/>
  </mergeCells>
  <hyperlinks>
    <hyperlink r:id="rId1" ref="D18"/>
  </hyperlinks>
  <printOptions/>
  <pageMargins bottom="1.0" footer="0.0" header="0.0" left="0.75" right="0.75" top="1.0"/>
  <pageSetup paperSize="9"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2.63" defaultRowHeight="15.0"/>
  <cols>
    <col customWidth="1" min="1" max="1" width="19.25"/>
    <col customWidth="1" min="2" max="2" width="14.0"/>
    <col customWidth="1" min="3" max="6" width="10.5"/>
    <col customWidth="1" min="7" max="8" width="12.25"/>
    <col customWidth="1" min="9" max="9" width="11.38"/>
    <col customWidth="1" min="10" max="10" width="14.0"/>
    <col customWidth="1" min="11" max="26" width="7.63"/>
  </cols>
  <sheetData>
    <row r="1">
      <c r="A1" s="20" t="s">
        <v>17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4" t="s">
        <v>18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49.5" customHeight="1">
      <c r="A4" s="21" t="s">
        <v>19</v>
      </c>
      <c r="B4" s="21" t="s">
        <v>20</v>
      </c>
      <c r="C4" s="21" t="s">
        <v>21</v>
      </c>
      <c r="D4" s="21" t="s">
        <v>22</v>
      </c>
      <c r="E4" s="21" t="s">
        <v>23</v>
      </c>
      <c r="F4" s="21" t="s">
        <v>24</v>
      </c>
      <c r="G4" s="21" t="s">
        <v>25</v>
      </c>
      <c r="H4" s="21" t="s">
        <v>26</v>
      </c>
      <c r="I4" s="21" t="s">
        <v>27</v>
      </c>
      <c r="J4" s="21" t="s">
        <v>28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8.0" customHeight="1">
      <c r="A5" s="22" t="s">
        <v>29</v>
      </c>
      <c r="B5" s="23">
        <v>35.0</v>
      </c>
      <c r="C5" s="23">
        <v>30.0</v>
      </c>
      <c r="D5" s="23">
        <v>38.0</v>
      </c>
      <c r="E5" s="23">
        <v>42.0</v>
      </c>
      <c r="F5" s="24">
        <v>25.0</v>
      </c>
      <c r="G5" s="25">
        <f t="shared" ref="G5:G10" si="1">IF(COUNT(C5:F5)=0,"",SUM(C5:F5))</f>
        <v>135</v>
      </c>
      <c r="H5" s="25">
        <f t="shared" ref="H5:H10" si="2">IF(B5="","",B5*4)</f>
        <v>140</v>
      </c>
      <c r="I5" s="26">
        <f t="shared" ref="I5:I10" si="3">IFERROR(G5/H5,"")</f>
        <v>0.9642857143</v>
      </c>
      <c r="J5" s="27" t="str">
        <f t="shared" ref="J5:J10" si="4">IF(I5="","",IF(I5&gt;1,"Surcharge",IF(I5&lt;0.7,"Sous-utilisé","Équilibré")))</f>
        <v>Équilibré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8.0" customHeight="1">
      <c r="A6" s="28"/>
      <c r="B6" s="29"/>
      <c r="C6" s="29"/>
      <c r="D6" s="29"/>
      <c r="E6" s="29"/>
      <c r="F6" s="29"/>
      <c r="G6" s="25" t="str">
        <f t="shared" si="1"/>
        <v/>
      </c>
      <c r="H6" s="25" t="str">
        <f t="shared" si="2"/>
        <v/>
      </c>
      <c r="I6" s="26" t="str">
        <f t="shared" si="3"/>
        <v/>
      </c>
      <c r="J6" s="27" t="str">
        <f t="shared" si="4"/>
        <v/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8.0" customHeight="1">
      <c r="A7" s="28"/>
      <c r="B7" s="29"/>
      <c r="C7" s="29"/>
      <c r="D7" s="29"/>
      <c r="E7" s="29"/>
      <c r="F7" s="29"/>
      <c r="G7" s="25" t="str">
        <f t="shared" si="1"/>
        <v/>
      </c>
      <c r="H7" s="25" t="str">
        <f t="shared" si="2"/>
        <v/>
      </c>
      <c r="I7" s="26" t="str">
        <f t="shared" si="3"/>
        <v/>
      </c>
      <c r="J7" s="27" t="str">
        <f t="shared" si="4"/>
        <v/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8.0" customHeight="1">
      <c r="A8" s="28"/>
      <c r="B8" s="29"/>
      <c r="C8" s="29"/>
      <c r="D8" s="29"/>
      <c r="E8" s="29"/>
      <c r="F8" s="29"/>
      <c r="G8" s="25" t="str">
        <f t="shared" si="1"/>
        <v/>
      </c>
      <c r="H8" s="25" t="str">
        <f t="shared" si="2"/>
        <v/>
      </c>
      <c r="I8" s="26" t="str">
        <f t="shared" si="3"/>
        <v/>
      </c>
      <c r="J8" s="27" t="str">
        <f t="shared" si="4"/>
        <v/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8.0" customHeight="1">
      <c r="A9" s="28"/>
      <c r="B9" s="29"/>
      <c r="C9" s="29"/>
      <c r="D9" s="29"/>
      <c r="E9" s="29"/>
      <c r="F9" s="29"/>
      <c r="G9" s="25" t="str">
        <f t="shared" si="1"/>
        <v/>
      </c>
      <c r="H9" s="25" t="str">
        <f t="shared" si="2"/>
        <v/>
      </c>
      <c r="I9" s="26" t="str">
        <f t="shared" si="3"/>
        <v/>
      </c>
      <c r="J9" s="27" t="str">
        <f t="shared" si="4"/>
        <v/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8.0" customHeight="1">
      <c r="A10" s="28"/>
      <c r="B10" s="29"/>
      <c r="C10" s="29"/>
      <c r="D10" s="29"/>
      <c r="E10" s="29"/>
      <c r="F10" s="29"/>
      <c r="G10" s="25" t="str">
        <f t="shared" si="1"/>
        <v/>
      </c>
      <c r="H10" s="25" t="str">
        <f t="shared" si="2"/>
        <v/>
      </c>
      <c r="I10" s="26" t="str">
        <f t="shared" si="3"/>
        <v/>
      </c>
      <c r="J10" s="27" t="str">
        <f t="shared" si="4"/>
        <v/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30" t="s">
        <v>30</v>
      </c>
      <c r="B12" s="31"/>
      <c r="C12" s="32"/>
      <c r="D12" s="32"/>
      <c r="E12" s="32"/>
      <c r="F12" s="32"/>
      <c r="G12" s="33">
        <f t="shared" ref="G12:H12" si="5">SUM(G5:G10)</f>
        <v>135</v>
      </c>
      <c r="H12" s="33">
        <f t="shared" si="5"/>
        <v>140</v>
      </c>
      <c r="I12" s="34">
        <f>IFERROR(G12/H12,"")</f>
        <v>0.9642857143</v>
      </c>
      <c r="J12" s="35" t="str">
        <f>IF(I12="","",IF(I12&gt;1,"Surcharge",IF(I12&lt;0.7,"Sous-utilisé","Équilibré")))</f>
        <v>Équilibré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H1"/>
    <mergeCell ref="A2:H2"/>
    <mergeCell ref="A12:B12"/>
  </mergeCells>
  <conditionalFormatting sqref="J5:J10">
    <cfRule type="cellIs" dxfId="0" priority="1" operator="equal">
      <formula>"Surcharge"</formula>
    </cfRule>
  </conditionalFormatting>
  <conditionalFormatting sqref="J5:J10">
    <cfRule type="cellIs" dxfId="1" priority="2" operator="equal">
      <formula>"Équilibré"</formula>
    </cfRule>
  </conditionalFormatting>
  <conditionalFormatting sqref="J5:J10">
    <cfRule type="cellIs" dxfId="2" priority="3" operator="equal">
      <formula>"Sous-utilisé"</formula>
    </cfRule>
  </conditionalFormatting>
  <conditionalFormatting sqref="I5:I10">
    <cfRule type="colorScale" priority="4">
      <colorScale>
        <cfvo type="formula" val="0"/>
        <cfvo type="formula" val="1"/>
        <cfvo type="formula" val="1.3"/>
        <color rgb="FFC6EFCE"/>
        <color rgb="FFFFEB9C"/>
        <color rgb="FFFFC7CE"/>
      </colorScale>
    </cfRule>
  </conditionalFormatting>
  <printOptions/>
  <pageMargins bottom="1.0" footer="0.0" header="0.0" left="0.75" right="0.75" top="1.0"/>
  <pageSetup paperSize="9" orientation="landscape"/>
  <drawing r:id="rId1"/>
</worksheet>
</file>